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checkCompatibility="1"/>
  <mc:AlternateContent xmlns:mc="http://schemas.openxmlformats.org/markup-compatibility/2006">
    <mc:Choice Requires="x15">
      <x15ac:absPath xmlns:x15ac="http://schemas.microsoft.com/office/spreadsheetml/2010/11/ac" url="K:\CNI\Minutas Padrao\Interconexao (Novo RGI)\Contrato ITX _Trafego Telefonico - V 4.0\"/>
    </mc:Choice>
  </mc:AlternateContent>
  <bookViews>
    <workbookView xWindow="0" yWindow="0" windowWidth="20490" windowHeight="7530" tabRatio="969"/>
  </bookViews>
  <sheets>
    <sheet name="APÊNDICE A" sheetId="1" r:id="rId1"/>
    <sheet name="APÊNDICE B" sheetId="4" r:id="rId2"/>
    <sheet name="APÊDICE C" sheetId="13" r:id="rId3"/>
    <sheet name="APÊNDICE D" sheetId="3" r:id="rId4"/>
    <sheet name="APÊNDICE E" sheetId="5" r:id="rId5"/>
  </sheets>
  <definedNames>
    <definedName name="_xlnm.Print_Area" localSheetId="2">'APÊDICE C'!$B$1:$F$28</definedName>
    <definedName name="_xlnm.Print_Area" localSheetId="0">'APÊNDICE A'!$A$1:$J$241</definedName>
  </definedNames>
  <calcPr calcId="171027"/>
</workbook>
</file>

<file path=xl/calcChain.xml><?xml version="1.0" encoding="utf-8"?>
<calcChain xmlns="http://schemas.openxmlformats.org/spreadsheetml/2006/main">
  <c r="C7" i="13" l="1"/>
  <c r="D7" i="13" s="1"/>
  <c r="C8" i="13" s="1"/>
  <c r="D8" i="13" s="1"/>
  <c r="C9" i="13" s="1"/>
  <c r="D9" i="13" s="1"/>
  <c r="C10" i="13" s="1"/>
  <c r="D10" i="13" s="1"/>
  <c r="C11" i="13" s="1"/>
  <c r="D11" i="13" s="1"/>
  <c r="C12" i="13" s="1"/>
  <c r="D12" i="13" s="1"/>
  <c r="C13" i="13" s="1"/>
  <c r="D13" i="13" s="1"/>
  <c r="C14" i="13" s="1"/>
  <c r="D14" i="13" s="1"/>
  <c r="C15" i="13" s="1"/>
  <c r="D15" i="13" s="1"/>
  <c r="C16" i="13" s="1"/>
  <c r="D16" i="13" s="1"/>
  <c r="C17" i="13" s="1"/>
  <c r="D17" i="13" s="1"/>
  <c r="C18" i="13" s="1"/>
  <c r="D18" i="13" s="1"/>
  <c r="C19" i="13" s="1"/>
  <c r="D19" i="13" s="1"/>
  <c r="C20" i="13" s="1"/>
  <c r="D20" i="13" s="1"/>
  <c r="C21" i="13" s="1"/>
  <c r="D21" i="13" s="1"/>
  <c r="C22" i="13" s="1"/>
  <c r="D22" i="13" s="1"/>
  <c r="C23" i="13" s="1"/>
  <c r="D23" i="13" s="1"/>
  <c r="C24" i="13" s="1"/>
  <c r="D24" i="13" s="1"/>
  <c r="C25" i="13" s="1"/>
  <c r="D25" i="13" s="1"/>
  <c r="C26" i="13" s="1"/>
  <c r="D26" i="13" s="1"/>
  <c r="C27" i="13" s="1"/>
  <c r="D27" i="13" s="1"/>
  <c r="C28" i="13" s="1"/>
  <c r="D28" i="13" s="1"/>
  <c r="D20" i="4"/>
  <c r="D19" i="4"/>
  <c r="D18" i="4"/>
  <c r="D17" i="4"/>
  <c r="D16" i="4"/>
  <c r="D15" i="4"/>
  <c r="D14" i="4"/>
  <c r="D12" i="4"/>
  <c r="D11" i="4"/>
  <c r="D10" i="4"/>
  <c r="D9" i="4"/>
  <c r="D8" i="4"/>
  <c r="D7" i="4"/>
  <c r="C7" i="4"/>
  <c r="B8" i="4" s="1"/>
  <c r="C8" i="4" s="1"/>
  <c r="B9" i="4" s="1"/>
  <c r="C9" i="4" s="1"/>
  <c r="B10" i="4" s="1"/>
  <c r="C10" i="4" s="1"/>
  <c r="B11" i="4" s="1"/>
  <c r="C11" i="4" s="1"/>
  <c r="B12" i="4" s="1"/>
  <c r="C12" i="4" s="1"/>
  <c r="B13" i="4" s="1"/>
  <c r="C13" i="4" s="1"/>
  <c r="B14" i="4" s="1"/>
  <c r="C14" i="4" s="1"/>
  <c r="B15" i="4" s="1"/>
  <c r="C15" i="4" s="1"/>
  <c r="B16" i="4" s="1"/>
  <c r="C16" i="4" s="1"/>
  <c r="B17" i="4" s="1"/>
  <c r="C17" i="4" s="1"/>
  <c r="B18" i="4" s="1"/>
  <c r="C18" i="4" s="1"/>
  <c r="B19" i="4" s="1"/>
  <c r="C19" i="4" s="1"/>
  <c r="B20" i="4" s="1"/>
  <c r="C20" i="4" s="1"/>
  <c r="B7" i="4"/>
  <c r="C6" i="4"/>
</calcChain>
</file>

<file path=xl/sharedStrings.xml><?xml version="1.0" encoding="utf-8"?>
<sst xmlns="http://schemas.openxmlformats.org/spreadsheetml/2006/main" count="996" uniqueCount="480">
  <si>
    <t>Plano de Numeração e demais Informações  necessárias  para a remuneração rede  e forma de atualização das mesmas: Estas informações constam dos Cadastros da ANATEL como: (área local, Códigos Não Geográfico, Código Nacional de Localidades, Plano de Numeração e Faixa Numeração das Prestadoras, etc )</t>
  </si>
  <si>
    <t>1.6</t>
  </si>
  <si>
    <t>Critérios de cálculo de impostos</t>
  </si>
  <si>
    <t>1.7</t>
  </si>
  <si>
    <t>1.8</t>
  </si>
  <si>
    <t>1.9</t>
  </si>
  <si>
    <r>
      <t xml:space="preserve">Procedimentos de conciliação de CDRs : 
</t>
    </r>
    <r>
      <rPr>
        <sz val="10"/>
        <rFont val="Tahoma"/>
        <family val="2"/>
      </rPr>
      <t>Indica os critérios a serem adotados pelas prestadoras no procedimento de conciliação e batimento de CDRs para a conclusão de disputas, contemplado na Etapa de Geração de Relatório de Impugnação da Cobrança pela DEVEDORA</t>
    </r>
  </si>
  <si>
    <r>
      <t xml:space="preserve">Período para aplicação do resultado da Conciliação : 
</t>
    </r>
    <r>
      <rPr>
        <sz val="10"/>
        <rFont val="Tahoma"/>
        <family val="2"/>
      </rPr>
      <t>Indica o período de disputas ao qual o resultado da Conciliação deverá ser aplicado.</t>
    </r>
  </si>
  <si>
    <t>Remuneração  LDN*</t>
  </si>
  <si>
    <t>Remuneração  LDN* (Para esta remuneração a Devedora é a Operadora de Origem)</t>
  </si>
  <si>
    <t xml:space="preserve">Prestadoras SMP/SME e STFC Local Destino/LDN </t>
  </si>
  <si>
    <t>4 Seg</t>
  </si>
  <si>
    <t>Prestadora SMP/SME visitada e STFC Local / LDN</t>
  </si>
  <si>
    <t xml:space="preserve">Prestadoras SMP/SME e STFC Local Origem/LDN </t>
  </si>
  <si>
    <t>Chamada Normal                                                                                                                                         TUP - SMP/SME</t>
  </si>
  <si>
    <t>Chamada Normal                                                                                                                                         Sainte da SMP/SME</t>
  </si>
  <si>
    <t>30 seg</t>
  </si>
  <si>
    <t>PERÍODO QUE O DETRAF É DEVIDO NO FORMATO AAAAMM.
NO DETRAF POI/DIA DEVE SER USADO O FORMATO AAMMDD.</t>
  </si>
  <si>
    <t>CN DE RELACIONAMENTO (MANDATÓRIO NO RELACIONAMENTO SMP/SME LOCAL e SME/SME LOCAL)</t>
  </si>
  <si>
    <t>Os arquivos enviados em CSV devem utilizar "," para separação de casas decimais e ";" para separação de campos.</t>
  </si>
  <si>
    <t>descrito acima.</t>
  </si>
  <si>
    <t>Chamada Normal                                                                                                                                         SMP/SME - STFC</t>
  </si>
  <si>
    <t>Prestadora SMP/SME</t>
  </si>
  <si>
    <t>Prestadora STFC / LDN</t>
  </si>
  <si>
    <t>Chamada A Cobrar                                                                                                                                         SMP/SME - STFC</t>
  </si>
  <si>
    <t xml:space="preserve">Prestadora STFC </t>
  </si>
  <si>
    <t>Prestadora STFC</t>
  </si>
  <si>
    <t>VU-M / VU-T</t>
  </si>
  <si>
    <t>Chamada Normal Roaming                                                                                                                                         SMP/SME - STFC</t>
  </si>
  <si>
    <t>Prestadora SMP/SME visitada</t>
  </si>
  <si>
    <t>Chamada A Cobrar Roaming                                                                                                                                         SMP/SME - STFC</t>
  </si>
  <si>
    <t>Chamada Normal                                                                                                                                       STFC - SMP/SME</t>
  </si>
  <si>
    <t>Prestadora SMP/SME /LDN</t>
  </si>
  <si>
    <t>Chamada A Cobrar                                                                                                                                       STFC/TUP - SMP/SME</t>
  </si>
  <si>
    <t>Em caso de atualização de tarifas durante o período de apropriação do DETRAF Local, deve ser efetuado o cálculo do desbalanceamento para cada período de vigência das tarifas e apresentar o saldo.</t>
  </si>
  <si>
    <t>3) Por chamadas locais nos cenários SMP/SMP, SME/SME e SMP/SME, entenda-se chamadas originadas e terminadas dentro da mesma área de numeração fechada.</t>
  </si>
  <si>
    <t xml:space="preserve">A Contestação será formalizada  mediante comunicação via correio eletrônico e confirmada formalmente  por escrito até 5 dias úteis depois desta comunicação. A confirmação formal poderá ser contemplada por encaminhamento eletrônico da carta assinada digitalizada, desde que acordado entre as partes.
O Documento de Contestação deverá apontar ao menos o valor total cobrado pela Operadora Credora, o valor total contestado pela Operadora Devedora e o valor a ser pago, detalhados pelos critérios de contestação identificados no item 4.1. Deverá ser encaminhado também, o DETRAF Expectativa do Objeto da Contestação a menos que o valor cobrado tenha sido integralmente contestado.   
</t>
  </si>
  <si>
    <t xml:space="preserve">A Prestadora apresentará o seu DETRAF Oficial e Expectativa através de arquivo transmitido por meio eletrônico em formato definido no Anexo 1 do Documento de Padronização de DETRAF. </t>
  </si>
  <si>
    <t>2.6.1.5</t>
  </si>
  <si>
    <t>2.1. Determinação das Chamadas de Referência dos CDR´s</t>
  </si>
  <si>
    <r>
      <t xml:space="preserve">O presente documento consolida a padronização dos Critérios de Apropriação, Apresentação e Conciliação do DETRAF, definida pelo Grupo de DETRAF. Para melhor ordenação e compreensão do assunto, estes critérios estão divididos em quatro temas: </t>
    </r>
    <r>
      <rPr>
        <b/>
        <u/>
        <sz val="10"/>
        <rFont val="Tahoma"/>
        <family val="2"/>
      </rPr>
      <t>Critérios Gerais de Apropriação</t>
    </r>
    <r>
      <rPr>
        <sz val="10"/>
        <rFont val="Tahoma"/>
        <family val="2"/>
      </rPr>
      <t xml:space="preserve">, </t>
    </r>
    <r>
      <rPr>
        <b/>
        <u/>
        <sz val="10"/>
        <rFont val="Tahoma"/>
        <family val="2"/>
      </rPr>
      <t>Cenários de Chamadas e Remuneração de Redes</t>
    </r>
    <r>
      <rPr>
        <sz val="10"/>
        <rFont val="Tahoma"/>
        <family val="2"/>
      </rPr>
      <t xml:space="preserve">, </t>
    </r>
    <r>
      <rPr>
        <b/>
        <u/>
        <sz val="10"/>
        <rFont val="Tahoma"/>
        <family val="2"/>
      </rPr>
      <t>Critérios de Apresentação do DETRAF</t>
    </r>
    <r>
      <rPr>
        <sz val="10"/>
        <rFont val="Tahoma"/>
        <family val="2"/>
      </rPr>
      <t xml:space="preserve"> e </t>
    </r>
    <r>
      <rPr>
        <b/>
        <u/>
        <sz val="10"/>
        <rFont val="Tahoma"/>
        <family val="2"/>
      </rPr>
      <t>Critérios de Conciliação do DETRAF</t>
    </r>
    <r>
      <rPr>
        <b/>
        <sz val="10"/>
        <rFont val="Tahoma"/>
        <family val="2"/>
      </rPr>
      <t>.</t>
    </r>
    <r>
      <rPr>
        <sz val="10"/>
        <rFont val="Tahoma"/>
        <family val="2"/>
      </rPr>
      <t xml:space="preserve">
O primeiro tema, Critérios Gerais de Apropriação, apresenta os critérios gerais de apropriação da duração e valor das chamadas, cálculo de impostos, entre outros, que devem ser adotados na elaboração do DETRAF, independente do tipo de chamada.
O segundo tema, Cenários de Chamadas e Remuneração de Redes, apresenta, para cada tipo de chamada, a definição de titularidade da receita de público, a identificação da prestadora devedora e credora da remuneração de redes, a definição correta das tarifas de uso de redes aplicáveis, os valores de duração mínima da chamada bem como o valor do tempo mínimo de tarifação para a remuneração de redes.
O tema Critérios de Apresentação do DETRAF apresenta os critérios considerados mínimos para a padronização dos procedimentos de elaboração, apresentação e 
pagamento do DETRAF.
Por fim, o último tema Critérios de Conciliação do DETRAF apresenta os parâmetros e procedimentos a serem adotados no processo de contestação e conciliação do DETRAF.</t>
    </r>
  </si>
  <si>
    <t>A Data de apresentação do DETRAF é estabelecida conforme Acordo entre as partes. Na ausência deste Acordo o DETRAF deverá ser apresentado até o  quinto (5º) dia útil do mês subsequente ao mês de referência.</t>
  </si>
  <si>
    <t>3.4.   TRATAMENTO DAS NOTAS FISCAIS</t>
  </si>
  <si>
    <t>3.4.1</t>
  </si>
  <si>
    <t>3.4.2</t>
  </si>
  <si>
    <t>4. CRITÉRIOS DE CONCILIAÇÃO DO DETRAF</t>
  </si>
  <si>
    <t>4.1</t>
  </si>
  <si>
    <t>4.2</t>
  </si>
  <si>
    <t>4.3</t>
  </si>
  <si>
    <t>4.4 PROCEDIMENTOS DE CONCILIAÇÃO</t>
  </si>
  <si>
    <t>Definição de procedimentos de conciliação</t>
  </si>
  <si>
    <t>4.4.1</t>
  </si>
  <si>
    <t>4.4.2</t>
  </si>
  <si>
    <t>Definição de CDR inválido para DETRAF</t>
  </si>
  <si>
    <t>2.2.2.3</t>
  </si>
  <si>
    <t>4.4.3</t>
  </si>
  <si>
    <t>CAMPO</t>
  </si>
  <si>
    <t xml:space="preserve">POSIÇÃO </t>
  </si>
  <si>
    <t>TAMANHO</t>
  </si>
  <si>
    <t>CONTEÚDO</t>
  </si>
  <si>
    <t>Início</t>
  </si>
  <si>
    <t>Fim</t>
  </si>
  <si>
    <t>CÓDIGO DA PRESTADOR CREDORA</t>
  </si>
  <si>
    <t>CÓDIGO NUMÉRICO (EOT) QUE IDENTIFICA A ENTIDADE CREDORA, CONFORME CADASTRO DE PRESTADORAS, COM ZERO NA PRIMEIRA POSIÇÃO, SE MENOR QUE 100</t>
  </si>
  <si>
    <t>CÓDIGO DA PRESTADORA DEVEDORA</t>
  </si>
  <si>
    <t>CÓDIGO NUMÉRICO (EOT) QUE IDENTIFICA A ENTIDADE DEVEDORA, CONFORME CADASTRO DE PRESTADORAS, COM ZERO NA PRIMEIRA POSIÇÃO, SE MENOR QUE 100</t>
  </si>
  <si>
    <t>PERÍODO DE REFERÊNCIA</t>
  </si>
  <si>
    <t>PERÍODO DE TRÁFEGO</t>
  </si>
  <si>
    <t>PONTO DE INTERCONEXÃO</t>
  </si>
  <si>
    <t xml:space="preserve">PREENCHER COM O NOME DO POI/PPI, CONFORME CONTRATO, ALINHANDO PELA ESQUERDA E COMPLETANDO COM BRANCOS, QUANDO NECESSÁRIO, </t>
  </si>
  <si>
    <t>DESCRITOR DE CDR</t>
  </si>
  <si>
    <t>PREENCHER ESTE CAMPO COM A CLASSIFICAÇÃO DA CHAMADA CONFORME DOCUMENTO "DESCRITOR DE CDRs", JUSTIFICADO A DIREITA COM O PRIMEIRO CAMPO EM BRANCO</t>
  </si>
  <si>
    <t>QUANTIDADE DE CHAMADAS</t>
  </si>
  <si>
    <t>TOTAL DE CHAMADAS, 12 POSIÇÕES</t>
  </si>
  <si>
    <t>DURAÇÃO EM MINUTOS</t>
  </si>
  <si>
    <t>CAMPO NUMÉRICO DE 13 POSIÇÕES, COM UMA CASA DECIMAL, PREENCHER COM O TOTAL DE MINUTOS E DÉCIMO DE MINUTO, DA DURAÇÃO DAS CHAMADAS, MMMMMMMMMMMM,D</t>
  </si>
  <si>
    <t>TARIFA APLICÁVEL</t>
  </si>
  <si>
    <t>VALOR LÍQUIDO (SEM IMPOSTOS)</t>
  </si>
  <si>
    <t>CAMPO NUMÉRICO DE 15 POSIÇÕES, COM DUAS CASAS DECIMAIS, PREENCHER COM O VALOR LÍQUIDO DA REMUNERAÇÃO, XXXXXXXXXXXXX,XX</t>
  </si>
  <si>
    <t>VALOR COFINS E PIS/PASEP</t>
  </si>
  <si>
    <t>VALOR BRUTO (COM ENCARGOS)</t>
  </si>
  <si>
    <t>CAMPO NUMÉRICO DE 15 POSIÇÕES, COM DUAS CASAS DECIMAIS, PREENCHER COM O VALOR BRUTO, VALOR LÍQUIDO + IMPOSTOS, XXXXXXXXXXXXX,XX</t>
  </si>
  <si>
    <t>Este layout podera ser apresentado em CSV ou arquivo fixo.</t>
  </si>
  <si>
    <t>SEQUENCIAL</t>
  </si>
  <si>
    <t>PREENCHER COM O NÚMERO SEQUENCIAL DO REGISTRO DENTRO DO ARQUIVO</t>
  </si>
  <si>
    <t>ASSINANTE A</t>
  </si>
  <si>
    <t>DATA DA CHAMADA</t>
  </si>
  <si>
    <t>DATA DE INÍCIO DA CHAMADA NO FORMATO AAAAMMDD</t>
  </si>
  <si>
    <t>HORA DE ATENDIMENTO</t>
  </si>
  <si>
    <t>HORA DE INÍCIO DA CHAMADA NO FORMATO HHMMSS</t>
  </si>
  <si>
    <t>PREENCHER COM O CÓDIGO DO POI/PPI, CONFORME CONTRATO ENTRE AS PRESTADORAS</t>
  </si>
  <si>
    <t xml:space="preserve">TU-RL (&gt; 55%')
Não há consenso quanto ao tratamento diferenciado do cenário de chamadas LOCAIS para 0800 para fins de remuneração de redes (vide Anexo 9) </t>
  </si>
  <si>
    <t>Assistência a Depend de Agentes Químicos - 132</t>
  </si>
  <si>
    <t>Governo Federal - 138</t>
  </si>
  <si>
    <t>Centro de Valorização da Vida - 141</t>
  </si>
  <si>
    <t>Justiça Eleitoral - 148</t>
  </si>
  <si>
    <t>Vigilância Sanitária - 150</t>
  </si>
  <si>
    <t>Procon - 151</t>
  </si>
  <si>
    <t>Ibama - 152</t>
  </si>
  <si>
    <t>Guarda Municipal - 153</t>
  </si>
  <si>
    <t>Detran - 154</t>
  </si>
  <si>
    <t>Serviço Estadual - 155</t>
  </si>
  <si>
    <t>Serviço Municipal - 156</t>
  </si>
  <si>
    <t xml:space="preserve">Informações sobre oferta de emprego (SINE) - 157 </t>
  </si>
  <si>
    <t>Delegacias Regionais do Trabalho - 158</t>
  </si>
  <si>
    <t>Órgãos do Poder Judiciário - 159</t>
  </si>
  <si>
    <t>Administração Pública Saúde - 160</t>
  </si>
  <si>
    <t>Atendimento a Denuncias por Órgãos da Administração Pública - 161</t>
  </si>
  <si>
    <t>Prestadora que comercializou o Serviço 0800</t>
  </si>
  <si>
    <t>Prestadoras STFC Locais Origem e Destino</t>
  </si>
  <si>
    <t xml:space="preserve">Chamada STFC para 0800                                                                                                                              </t>
  </si>
  <si>
    <t xml:space="preserve">Chamada SMP/SME para 0800                                                                                                                      </t>
  </si>
  <si>
    <t xml:space="preserve">Chamada SMP/SME Roaming para 0800                                                                                                                      </t>
  </si>
  <si>
    <r>
      <t xml:space="preserve"> Procedimentos básicos:         </t>
    </r>
    <r>
      <rPr>
        <sz val="10"/>
        <rFont val="Tahoma"/>
        <family val="2"/>
      </rPr>
      <t xml:space="preserve">Indica quais os procedimentos que devem ser adotados pelas prestadoras, para o  processo inicial de conciliação </t>
    </r>
  </si>
  <si>
    <t>Os CDR´s a serem enviados são os efetivamente incluídos em DETRAF.</t>
  </si>
  <si>
    <t>As chamadas às quais se referem os CDR´s a serem enviados devem ter ocorrido em período identificado como de maior divergência pelas partes, a partir da análise do relatório diário de tráfego por POI. Na falta de acordo, fica estabelecido o 1o. dia útil do mês em contestação, no período de 00:00:00 até 23:59:59 hs.</t>
  </si>
  <si>
    <t xml:space="preserve">Chamada STFC para 0300                                                                                                                                   </t>
  </si>
  <si>
    <t>Prestadora que comercializou o Serviço 0300</t>
  </si>
  <si>
    <t xml:space="preserve">Prestadoras STFC Locais Origem e Destino/LDN </t>
  </si>
  <si>
    <t xml:space="preserve">Chamada TUP para 0300                                                                                                                                      </t>
  </si>
  <si>
    <t>2 Seg</t>
  </si>
  <si>
    <t>VU-T</t>
  </si>
  <si>
    <t>PREENCHER ESTE CAMPO COM A DURAÇÃO CALCULADA PARA REMUNERAÇÃO DA CHAMADA, EM MINUTOS, COM 1 CASA DECIMAL SEM SEPARADOR.</t>
  </si>
  <si>
    <t>NÚMERO DO ASSINANTE A, COMPOSTO POR: CÓDIGO DE ÁREA + PREFIXO DA CENTRAL + MCDU. AJUSTADO À ESQUERDA COM POSIÇÕES VAGAS À DIREITA, PREENCHIDAS COM HÍFENS.</t>
  </si>
  <si>
    <r>
      <t>OBS</t>
    </r>
    <r>
      <rPr>
        <sz val="10"/>
        <rFont val="Tahoma"/>
      </rPr>
      <t>: Os CDRs coincidentes devem refletir os mesmos tipos de remuneração (tarifas), se isto não ocorrer devem ser revistos os critérios de apropriação implementados pelas partes.</t>
    </r>
  </si>
  <si>
    <t>Prestadora STFC Local de  Origem</t>
  </si>
  <si>
    <t>Prestadora STFC Local de Destino</t>
  </si>
  <si>
    <t>Não se Aplica</t>
  </si>
  <si>
    <t>TU-RL (&gt; 55%')</t>
  </si>
  <si>
    <t>30 seg, salvo acordo específico</t>
  </si>
  <si>
    <t>REMUNERAÇÃO USO DE REDE</t>
  </si>
  <si>
    <t>Chamada Normal                                                                                                                                         STFC - STFC</t>
  </si>
  <si>
    <t>Prestadora STFC Local  de Origem</t>
  </si>
  <si>
    <t>É O ANO E MÊS DE COMPETÊNCIA DO DETRAF NO FORMATO AAAAMM</t>
  </si>
  <si>
    <t>6) Cenários Origem TUP não especificados neste Apêndice deverão ser tratados em cenários STFC equivalentes.</t>
  </si>
  <si>
    <t>7) No caso de chamadas que sejam encaminhadas para caixa postal, a remuneração de rede é cabível somente após 4 segundos após o sinal audível da chamada, conforme regulamento (Resolução 424, art. 12, inciso 5).</t>
  </si>
  <si>
    <t>Chamada ACB                                                                                                                                         Entrante no STFC</t>
  </si>
  <si>
    <t>Chamada Normal                                                                                                                                         Sainte de TUP</t>
  </si>
  <si>
    <r>
      <t xml:space="preserve"> Procedimentos  avançados:    </t>
    </r>
    <r>
      <rPr>
        <sz val="10"/>
        <rFont val="Tahoma"/>
        <family val="2"/>
      </rPr>
      <t xml:space="preserve">Corresponde a análise de CDR's para esclarecimento das divergências. Este item descreve as etapas e prazos da análise de CDR's. </t>
    </r>
  </si>
  <si>
    <t>ASSINANTE B (COMPLETO COM CSP SEM RN)</t>
  </si>
  <si>
    <t>NÚMERO DO ASSINANTE DE DESTINO. NO CASO DE CHAMADAS DE ÂMBITO NACIONAL, É COMPOSTO DE CSP + CÓDIGO DE ÁREA + PREFIXO DA CENTRAL + MCDU. NO CASO DE CHAMADAS INTERNACIONAIS, É COMPOSTO PELO ALGARISMO 0 + CSP + CÓDIGO DO PAÍS DE DESTINO + NÚMERO DO ASSINANTE</t>
  </si>
  <si>
    <t>EOT de B</t>
  </si>
  <si>
    <t>CNL de B</t>
  </si>
  <si>
    <t>Área Local de B</t>
  </si>
  <si>
    <t>CATEGORIA DO ASSINANTE A (MANDATÓRIO)</t>
  </si>
  <si>
    <t>PREENCHER COM O CÓDIGO DE CATEGORIA DO ASSINANTE A, ORIGINADOR DA CHAMADA
Deve ser informada a marcação originalmente sinalizada na rede. NOS CASOS EM QUE A INFORMAÇÃO NÃO ESTIVER DISPONÍVEL NO CDR, SERÁ PREENCHIDO COM "99"</t>
  </si>
  <si>
    <t>FDS (MANDATÓRIO)</t>
  </si>
  <si>
    <t>CAUSA DE SAÍDA DA CHAMADA NO BILHETADOR. PODE ASSUMIR OS SEGUINTES VALORES:
0 e 4 CHAMADA NÃO FATIADA
1 e 5 SAÍDA PARCIAL DA CHAMADA
2 e 6 ÚLTIMA SAÍDA PARCIAL DA CHAMADA</t>
  </si>
  <si>
    <t>NÚMERO DA FATIA DA CHAMADA</t>
  </si>
  <si>
    <t>CODIGO EOT CREDORA</t>
  </si>
  <si>
    <t>NOME DA FILIAL ENVOLVIDA NA RECEITA DA REMUNERACAO DE REDE</t>
  </si>
  <si>
    <t>CODIGO EOT DEVEDORA</t>
  </si>
  <si>
    <t>NOME DA FILIAL ENVOLVIDA NA DESPESA DA REMUNERACAO DE REDE</t>
  </si>
  <si>
    <t>CONDIÇÃO DO ASSINANTE CHAMADO PARA CHAMADAS COMPLETADAS. PODE ASSUMIR OS SEGUINTES VALORES:
01 LINHA DE ASSINANTE LIVRE COM TARIFAÇÃO
05 LINHA DE ASSINANTE LIVRE SEM TARIFAÇÃO
06 LINHA DE ASSINANTE LIVRE COM TARIFAÇÃO,
    DESCONEXÃO DUPLA
07 CHAMADAS INTERCEPTADA
Deve ser informada a marcação originalmente sinalizada na rede.
NOS CASOS EM QUE A INFORMAÇÃO NÃO ESTIVER DISPONÍVEL NO CDR, SERÁ PREENCHIDO COM "99".</t>
  </si>
  <si>
    <t>Prestadora SMP/SME Visitada</t>
  </si>
  <si>
    <t>A política de fatiamento deve atender a uma das seguintes condições:
• Não realizar fatiamento
• Praticar fatiamento com fatias iguais ou superiores a 6 (seis) horas exceto a última que poderá ser inferior a 6 (seis) horas
• Praticar fatiamento com fatias inferiores a 6 (seis) horas, realizando a concatenação das fatias de uma chamada antes do envio para processamento em DETRAF de forma a gerar um único CDR por chamada. A duração deve ser a soma das durações das fatias, ou seja, a duração real da chamada</t>
  </si>
  <si>
    <t>O arredondamento da duração da chamada para efeito de remuneração de rede será efetuado por chamada. Este arredondamento será feito  para  o décimo de minuto superior. (Ex: se a chamada durou 2 minutos e 7 segundos deve ser arredondado para 2 minutos e 12 segundos) .</t>
  </si>
  <si>
    <t>Os valores serão considerados com 5 casas decimais,   desprezando-se as 3 últimas casas decimais  no valor final, sem qualquer arredondamento.</t>
  </si>
  <si>
    <t xml:space="preserve">Cada prestadora deve fornecer informações para atualização do Cadastro de Numeração  junto à Anatel e demais operadoras. Recomenda-se o mesmo procedimento para as prestadoras do SMP e SME.
</t>
  </si>
  <si>
    <t>Será aplicada a alíquota com 5 casas decimais, sobre o valor total, sem qualquer arredondamento.</t>
  </si>
  <si>
    <t xml:space="preserve">Critério de cálculo do DETRAF local (Desbalanceamento) entre Prestadoras locais (SMP X SME e SME x SME)
</t>
  </si>
  <si>
    <t>Não há consenso quanto a este item. O mesmo deverá continuar a ser debatido no Grupo Técnico de DETRAF.</t>
  </si>
  <si>
    <t>Forma de cálculo da Tarifa a aplicar no caso de atualização  de tarifas de uso de rede durante o período  de apropriação do DETRAF local (STFC x STFC e SMP x SME e SME x SME) - Desbalanceamento</t>
  </si>
  <si>
    <t xml:space="preserve">Critério de DETRAF local  nas recuperações de chamadas (STFC x STFC e SMP x SME e SME x SME)
</t>
  </si>
  <si>
    <t>Para o tráfego LDN / LDI: Será aplicada a tarifa vigente na data da chamada
Para o tráfego local STFC x STFC, SMP x SME ou SME x SME: Será aplicada a tarifa vigente na data da chamada porém, submetedo-se às mesmas regras definidas no item 1.8  e 1.9</t>
  </si>
  <si>
    <t>Não há consenso quanto a essa remuneração (vide Anexo 9)</t>
  </si>
  <si>
    <r>
      <t xml:space="preserve">A Prestadora  Credora é a responsável pela apresentação do DETRAF para a Prestadora Devedora, no relacionamento entre Prestadoras STFC, SME e SMP,  independentemente do tipo de chamada.
Para o tráfego local STFC-STFC, a Prestadora credora do saldo de tráfego (&gt;55%) é que deve apresentar o DETRAF.
Salienta-se que para o tráfego local entre SMP/SME e SME/SME: (i) cada operadora deverá encaminhar todo o crédito apurado para análise da operadora relacionada; (ii) o desbalanceamento será calculado considerando somente as partes incontroversas reconhecidas por cada devedor, aplicando-se os critérios estabelecidos em regulamento; (iii) para que este relacionamento possa fazer parte do Encontro de contas é necessário que a contestação seja efetuada até 5 dias antes da data do pagamento.
</t>
    </r>
    <r>
      <rPr>
        <strike/>
        <sz val="10"/>
        <color indexed="10"/>
        <rFont val="Tahoma"/>
        <family val="2"/>
      </rPr>
      <t/>
    </r>
  </si>
  <si>
    <r>
      <t>A apresentação do DETRAF terá o seguinte nível de detalhamento hierárquico:
Prestadora-setor / Periodo de trafego / POI ou PPI / Sentido / modalidade  / tipo de tarifação / tipo de remuneração, significando que:
O DETRAF de cada Prestadora deve ser apresentado por Setor, segregando as chamadas incluídas no DETRAF por Período de Tráfego. Cada período de tráfego  deve ser aberto por POI/PPI.  Em cada POI/PPI , por sua vez, deve-se ter a abertura das chamadas por sentido de tráfego (entrante e sainte), modalidade da chamada, isto é,  Local e Longa Distância, por tipo de tarifação, isto é,  Normal, ACB, códigos não geográficos e, por fim, por tipo de remuneração, TU-RL, TU-RIU, TU-COM, Grupo Horário, etc., conforme classificações definidas no descritor de CDR . 
Entende-se por POI/PPI para consolidação do DETRAF como sendo o ponto identificado pelos pares: “ Central ou "switch" e correspondentes rotas de interconexão interligando redes de duas Prestadoras”. Estes pares (central e rota) deverão ser explicitados no arquivo de “apresentação do DETRAF” entre as prestadoras e devem ser mantidos atualizados pelas mesmas.
O DETRAF apresentado entre Prestadoras do SMP deve ser aberto também por área de registro.</t>
    </r>
    <r>
      <rPr>
        <b/>
        <sz val="10"/>
        <rFont val="Tahoma"/>
        <family val="2"/>
      </rPr>
      <t xml:space="preserve"> 
</t>
    </r>
    <r>
      <rPr>
        <sz val="10"/>
        <rFont val="Tahoma"/>
        <family val="2"/>
      </rPr>
      <t>A quebra do DETRAF por grupo horário deve ser realizada somente nos casos em que houver diferenciação de tarifas de remuneração de redes por Grupo Horário, e não deve refletir os 
Grupos Horários aplicados para faturamento ao usuário, mas sim o definido para remuneração de redes entre pares de prestadoras.</t>
    </r>
  </si>
  <si>
    <t>CAUSA DE SAÍDA (NÃO MANDATÓRIO)</t>
  </si>
  <si>
    <t>CONTADOR DE SAÍDAS PARCIAIS (NÃO MANDATÓRIO)</t>
  </si>
  <si>
    <t>VALOR DA REMUNERAÇÃO DE REDE (NÃO MANDATÓRIO)</t>
  </si>
  <si>
    <t>PREENCHER ESTE CAMPO COM O VALOR LÍQUIDO DA REMUNERAÇÃO DE REDE CALCULADA COM 5 CASAS DECIMAIS</t>
  </si>
  <si>
    <t>GRUPO HORÁRIO (NÃO MANDATÓRIO)</t>
  </si>
  <si>
    <t>PREENCHER ESTE CAMPO COM O GRUPO HORARIO.R - REDUZIDO, N - NORMAL, S - SUPER REDUZIDO e D - DIFERENCIADO; M - MISTO (CHAMADA OCUPOU MAIS DE UM GRUPO HORÁRIO)</t>
  </si>
  <si>
    <t>a) Devem ser excluídos os CDRs duplicados (com todos os campos iguais)</t>
  </si>
  <si>
    <t>b) No tratamento das chamadas a cobrar deve-se verificar a duração da mensagem utilizada por cada prestadora e se a contagem da mesma iniciou-se antes ou após o tempo da mensagem para que possam ser feitos eventuais ajustes necessários ao processo de batimento de hora e duração das chamadas a cobrar.</t>
  </si>
  <si>
    <t>Deve ser adotada a seguinte sequência para apuração de resultados no processo de batimento de CDRs:</t>
  </si>
  <si>
    <t>HORA DE INÍCIO divergindo em até 5 minutos;</t>
  </si>
  <si>
    <t>DURAÇÃO divergindo em até 10 segundos:</t>
  </si>
  <si>
    <t>DATAS iguais (considerando-se quebra de data).</t>
  </si>
  <si>
    <t>- CDR´s a serem conciliados</t>
  </si>
  <si>
    <t>- Dia e Hora</t>
  </si>
  <si>
    <t>- Elemento de Interconexão</t>
  </si>
  <si>
    <t>As operadoras deverão acordar sobre qual ou quais elementos de rede dentre aqueles considerados na Interconexão serão a referência dos CDR´s (POI / trunk), tomando como base o(s) ponto(s) de interconexão no(s) qual(is) tenha sido identificada a maior divergência de tráfego.</t>
  </si>
  <si>
    <t>3. Definição dos critérios de batimento de CDR’s</t>
  </si>
  <si>
    <t>3.1. Análises preliminares</t>
  </si>
  <si>
    <t xml:space="preserve">Chamada SMP/SME Roaming para 0300                                                                                                                                        </t>
  </si>
  <si>
    <t>Prestadoras SMP/SME Visitada</t>
  </si>
  <si>
    <t xml:space="preserve">Chamada STFC/SMP/SME para 0500                                                                                                                                     </t>
  </si>
  <si>
    <t>2.1 - CENÁRIOS STFC - STFC</t>
  </si>
  <si>
    <t>2.1.1 - CENÁRIO LOCAL</t>
  </si>
  <si>
    <t>2.1.2 - CENÁRIO LONGA DISTÂNCIA NACIONAL - LDN</t>
  </si>
  <si>
    <t>2.1.3 - CENÁRIO LONGA DISTÂNCIA INTERNACIONAL - LDI</t>
  </si>
  <si>
    <t>2.1.3.1</t>
  </si>
  <si>
    <t>2.1.3.2</t>
  </si>
  <si>
    <t>2.1.3.3</t>
  </si>
  <si>
    <t>2.1.3.4</t>
  </si>
  <si>
    <t>2.2 - CENÁRIOS SMP/SME - STFC e STFC - SMP/SME</t>
  </si>
  <si>
    <t>2.2.1 - CENÁRIO LOCAL</t>
  </si>
  <si>
    <t>2.2.1.5</t>
  </si>
  <si>
    <t>2.2.1.6</t>
  </si>
  <si>
    <t>2.2.1.7</t>
  </si>
  <si>
    <t>2.2.2 - CENÁRIO LONGA DISTÂNCIA NACIONAL - LDN</t>
  </si>
  <si>
    <t>2.2.2.7</t>
  </si>
  <si>
    <t>2.2.3 - CENÁRIO LONGA DISTÂNCIA INTERNACIONAL - LDI</t>
  </si>
  <si>
    <t>2.2.3.1</t>
  </si>
  <si>
    <t>2.2.3.2</t>
  </si>
  <si>
    <t>2.3 - CENÁRIOS SMP - SMP</t>
  </si>
  <si>
    <t>2.3.1 - CENÁRIO LOCAL</t>
  </si>
  <si>
    <t>2.4 - CENÁRIOS SMP/SME - SME/SME</t>
  </si>
  <si>
    <t>2.4.1 - CENÁRIO LOCAL</t>
  </si>
  <si>
    <t>2.5 - CENÁRIOS SMP/SME - SMP/SME</t>
  </si>
  <si>
    <t>2.5.1 - CENÁRIO LONGA DISTÂNCIA NACIONAL - LDN</t>
  </si>
  <si>
    <t>2.5.1.5</t>
  </si>
  <si>
    <t>2.5.1.6</t>
  </si>
  <si>
    <t>2.5.1.7</t>
  </si>
  <si>
    <t>2.5.1.8</t>
  </si>
  <si>
    <t>2.6.1 - CENÁRIO LOCAL - Serviços de Emergência e Serviços Não Tarifados</t>
  </si>
  <si>
    <t>2.6.3 - CENÁRIO LONGA DISTÂNCIA NACIONAL - LDN</t>
  </si>
  <si>
    <t>2.6.3.1</t>
  </si>
  <si>
    <t>2.6.3.2</t>
  </si>
  <si>
    <t>2.7 - CENÁRIOS STFC/SMP/SME - NÃO GEOGRÁFICO</t>
  </si>
  <si>
    <t>2.7.1 - CENÁRIO NÃO GEOGRÁFICO</t>
  </si>
  <si>
    <t>2.7.1.5</t>
  </si>
  <si>
    <t>2.7.1.6</t>
  </si>
  <si>
    <t>2.7.1.7</t>
  </si>
  <si>
    <t>2.7.1.8</t>
  </si>
  <si>
    <t>2.7.1.9</t>
  </si>
  <si>
    <t>2.7.1.10</t>
  </si>
  <si>
    <t>1.12</t>
  </si>
  <si>
    <t>Modulação horária</t>
  </si>
  <si>
    <t>Chamada A Cobrar                                                                                                                                         SME - SMP</t>
  </si>
  <si>
    <t>Prestadoras SME e SME</t>
  </si>
  <si>
    <t>Chamada Normal                                                                                                                                         SME - SME</t>
  </si>
  <si>
    <t>Prestadoras SME</t>
  </si>
  <si>
    <t>Chamada A Cobrar                                                                                                                                         SME - SME</t>
  </si>
  <si>
    <t>O prazo de apresentação das notas fiscais  do DETRAF é de cinco (05 ) dias úteis antes da data de  vencimento do referido DETRAF, salvo acordo específico entre as Partes.</t>
  </si>
  <si>
    <t>1. CRITÉRIOS GERAIS DE APROPRIAÇÃO</t>
  </si>
  <si>
    <t>1.1</t>
  </si>
  <si>
    <t>VALOR ICMS</t>
  </si>
  <si>
    <t>CAMPO NUMÉRICO DE 15 POSIÇÕES, COM DUAS CASAS DECIMAIS, PREENCHER COM O VALOR DO COFINS E PIS, XXXXXXXXXXXXX,XX</t>
  </si>
  <si>
    <t>CAMPO NUMÉRICO DE 15 POSIÇÕES, COM DUAS CASAS DECIMAIS, PREENCHER COM O VALOR DO ICMS, XXXXXXXXXXXXX,XX</t>
  </si>
  <si>
    <t>CAMPO NUMÉRICO DE 7 POSIÇÕES, COM SEIS CASAS DECIMAIS, PREENCHER COM A TARIFA LÍQUIDA DA REMUNERAÇÃO APLICADA, X,XXXXXX</t>
  </si>
  <si>
    <t>1.2</t>
  </si>
  <si>
    <t>CDR (Registro de Chamada) que deverá ser utilizado para remuneração de redes</t>
  </si>
  <si>
    <t>1.3</t>
  </si>
  <si>
    <t>Arredondamento da  duração da chamada   e definição de casa decimal</t>
  </si>
  <si>
    <t>1.4</t>
  </si>
  <si>
    <t>Arredondamento de  valor e definição de casa decimal</t>
  </si>
  <si>
    <t>1.5</t>
  </si>
  <si>
    <t>PREENCHER ESTE CAMPO COM A CLASSIFICAÇÃO DA CHAMADA CONFORME DESCRITOR DE CDRs</t>
  </si>
  <si>
    <t>DURAÇÃO CALCULADA PARA DETRAF</t>
  </si>
  <si>
    <t> </t>
  </si>
  <si>
    <t>1. Objetivo</t>
  </si>
  <si>
    <t>GRUPO HORÁRIO</t>
  </si>
  <si>
    <t>Chamada Normal                                                                                                                                         Entrante na SMP/SME</t>
  </si>
  <si>
    <t>Chamada Normal                                                                                                              SMP/SMP</t>
  </si>
  <si>
    <t>Prestadora SMP de Origem</t>
  </si>
  <si>
    <t>Prestadora SMP de Destino</t>
  </si>
  <si>
    <t xml:space="preserve">Chamada A Cobrar                                                                                                                          SMP/SMP                 </t>
  </si>
  <si>
    <t xml:space="preserve">Chamada Normal Roaming                                                                                                               SMP/SMP                       </t>
  </si>
  <si>
    <t xml:space="preserve">Chamada A Cobrar Roaming                                                                                                             SMP/SMP                                 </t>
  </si>
  <si>
    <t>Prestadora SMP/SME  de Origem</t>
  </si>
  <si>
    <t>Prestadora SMP/SME  de Destino</t>
  </si>
  <si>
    <t>VU-M/VU-T        (&gt; 55%')</t>
  </si>
  <si>
    <t>Chamada Normal                                                                                                                                         SMP - SMP</t>
  </si>
  <si>
    <t>Prestadoras SMP</t>
  </si>
  <si>
    <t>Chamada A Cobrar                                                                                                                                         SMP - SMP</t>
  </si>
  <si>
    <t>30 seg salvo acordo específiico</t>
  </si>
  <si>
    <t>Chamada Normal                                                                                                                                         SMP - SME</t>
  </si>
  <si>
    <t>Chamada A Cobrar                                                                                                                                         SMP - SME</t>
  </si>
  <si>
    <t>Chamada Normal                                                                                                                                         SME - SMP</t>
  </si>
  <si>
    <t>PREENCHER COM O CÓDIGO DA BANDA HORÁRIA: N = NORMAL; R = REDUZIDA. DEVE SER UTILIZADO APENAS NO CASO DE ACORDO DE REMUNERAÇÃO DE REDES DIFERENCIADA POR BANDA HORÁRIA, ENTRE PARES DE PRESTADORAS.</t>
  </si>
  <si>
    <t>CÓDIGO NUMÉRICO QUE IDENTIFICA A ÁREA DE REGISTRO</t>
  </si>
  <si>
    <t>2.6 - CENÁRIOS STFC/SMP/SME - SERVIÇOS ESPECIAIS</t>
  </si>
  <si>
    <t xml:space="preserve">EOT de A </t>
  </si>
  <si>
    <t>CNL de A</t>
  </si>
  <si>
    <t>Área Local de A</t>
  </si>
  <si>
    <t xml:space="preserve">FATIAMENTO DE CHAMADA (Uma chamada de  longa duração é dividida em mais de um CDR -Registro de Chamada- pela Central de Comutação, conforme parâmetro de tempo pré determinado e programado (por ex: 6 horas) </t>
  </si>
  <si>
    <t>Prestadora STFC/ SMP / SME</t>
  </si>
  <si>
    <t>Prestadoras SMP/SME / LDN</t>
  </si>
  <si>
    <t xml:space="preserve">Poderá ser enviado arquivo em Excel desde que contenha somente os campos descritos no lay-out acima, formatados de acordo com o que está </t>
  </si>
  <si>
    <t xml:space="preserve">TIPO RELATÓRIO DEMONSTRADO
</t>
  </si>
  <si>
    <t>PREENCHER COM O TIPO DE RELATÓRIO:
00 - POR DESCRITOR DE CDR
01 - TOTAL GERAL DO DETRAF</t>
  </si>
  <si>
    <t>Arquivo com cabeçalho que será a primeira linha do arquivo.</t>
  </si>
  <si>
    <t xml:space="preserve">Chamada SMP/SME para 0300                                                                                                                                        </t>
  </si>
  <si>
    <t>Prestadoras SMP/SME</t>
  </si>
  <si>
    <t>VU-M/VU-T</t>
  </si>
  <si>
    <t>Quando o total de minutos remanescentes em algum mês anterior for superior ou igual  a 10% do total (débitos e créditos) do DETRAF do mês de referência, deve-se recalcular os DETRAFs (mês(es) em questão e mês de referência). Esta regra não impede contestação.</t>
  </si>
  <si>
    <t>1.10</t>
  </si>
  <si>
    <t>Critério de tarifação nas recuperações de chamadas devido a mudanças de tarifas</t>
  </si>
  <si>
    <t>1.11</t>
  </si>
  <si>
    <t>2. CENÁRIOS DE CHAMADAS E CRITÉRIOS DE REMUNERAÇÃO DE REDES</t>
  </si>
  <si>
    <t>TITULAR DA RECEITA DE PÚBLICO</t>
  </si>
  <si>
    <t>PRESTADORA DEVEDORA</t>
  </si>
  <si>
    <t>PRESTADORA CREDORA</t>
  </si>
  <si>
    <t>ORIGEM</t>
  </si>
  <si>
    <t>LDN</t>
  </si>
  <si>
    <t>DESTINO</t>
  </si>
  <si>
    <t>4 seg</t>
  </si>
  <si>
    <t>3. CRITÉRIOS DE APRESENTAÇÃO DO DETRAF</t>
  </si>
  <si>
    <t>3.1.   INFORMAÇÕES NECESSÁRIAS</t>
  </si>
  <si>
    <t>3.1.2</t>
  </si>
  <si>
    <t>3.1.3</t>
  </si>
  <si>
    <t>É o mês e o ano da data de início da chamada.</t>
  </si>
  <si>
    <t>3.1.4</t>
  </si>
  <si>
    <t>3.1.5</t>
  </si>
  <si>
    <t>3.1.6</t>
  </si>
  <si>
    <t>3.1.7</t>
  </si>
  <si>
    <t>3.2.   FORMA DE APRESENTAÇÃO</t>
  </si>
  <si>
    <t>3.2.1</t>
  </si>
  <si>
    <t>3.3.  PRAZOS DO DETRAF</t>
  </si>
  <si>
    <t>3.3.1</t>
  </si>
  <si>
    <t>3.2. Etapas do batimento</t>
  </si>
  <si>
    <t>3.2.1. ASSINANTE A e ASSINANTE B iguais:</t>
  </si>
  <si>
    <t>4.4.4</t>
  </si>
  <si>
    <r>
      <t xml:space="preserve">Vide lay-out disposto no </t>
    </r>
    <r>
      <rPr>
        <b/>
        <sz val="10"/>
        <rFont val="Tahoma"/>
        <family val="2"/>
      </rPr>
      <t>ANEXO 2 - Layout dos CDRs para Batimento</t>
    </r>
  </si>
  <si>
    <t>4.4.5</t>
  </si>
  <si>
    <r>
      <t xml:space="preserve">Vide procedimento disposto no </t>
    </r>
    <r>
      <rPr>
        <b/>
        <sz val="10"/>
        <rFont val="Tahoma"/>
        <family val="2"/>
      </rPr>
      <t>ANEXO 3 - Procedimento de Conciliação de CDRs</t>
    </r>
  </si>
  <si>
    <r>
      <t xml:space="preserve">Lay-out de batimento : 
</t>
    </r>
    <r>
      <rPr>
        <sz val="10"/>
        <rFont val="Tahoma"/>
        <family val="2"/>
      </rPr>
      <t>Indica o lay-out dos arquivos de conciliação para o batimento de CDRs</t>
    </r>
  </si>
  <si>
    <t xml:space="preserve">O  DETRAF poderá  incluir, no máximo,    três (03)  períodos de tráfego (chamadas realizadas em n-2, sendo n = período de referência,), segregados em blocos diferentes.
</t>
  </si>
  <si>
    <t>3.2.3. ASSINANTE A diferente e ASSINANTE B igual:</t>
  </si>
  <si>
    <t>3.2.4. ASSINANTE A diferente e ASSINANTE B igual, não considerando-se o código de área:</t>
  </si>
  <si>
    <t>Cada nível de detalhamento hierárquico  detalhado no item 3.1.6 deverá conter as seguintes informações : Quantidade de Chamadas, Quantidade de Minutos tarifados, Valor da Tarifa Aplicável, Valor Líquido, Tributos e Valor Total .</t>
  </si>
  <si>
    <t>1) Os cenários de chamadas recebidas por usuários em roaming  (SME ou SMP) não foram descritos acima pelo entendimento de que nestes casos são geradas duas chamadas distintas, a primeira direcionada à rede de origem do assinante, e a segunda originada na rede da prestadora de origem do assinante e destinada à prestadora visitada e estes cenários estão previstos no documento.</t>
  </si>
  <si>
    <t>2) Em qualquer cenário de chamadas é possível que haja acordos de complementariedade de redes entre prestadoras. Nestes casos, as remunerações das redes envolvidas não previstas no presente documento deverão ser acordadas entre as partes.</t>
  </si>
  <si>
    <t>4) Nos cenários de chamadas locais (VC-1) entre SMP e STFC deve ser observada a regulamentação sobre o desconto aplicável à VU-M nas chamadas realizadas em horário reduzido.</t>
  </si>
  <si>
    <t>5) No caso de chamadas originadas e terminadas em uma mesma rede de uma Operadora SMP (Intra-Rede), delimitada no termo de Autorização, será devido uma única VU-M, cujo acerto ocorrerá no destino.</t>
  </si>
  <si>
    <t>VU-M (exceto para situações do Anexo 8)</t>
  </si>
  <si>
    <t xml:space="preserve">O DETRAF apresentado poderá ser contestado de acordo com o critério abaixo:
(A - B) / A &gt; 1% (um por cento) (DETRAF apresentado pelo credor)
sendo:      A = somatório dos valores apresentados nos DETRAFs oficiais, para um mesmo período de tráfego
                    B = somatório dos valores apurados nos DETRAFs expectativas, para um mesmo período de tráfego
Para esta apuração poderá ser considerado:
   1) Período do tráfego;
   2) EOT Credora e EOT Devedora;
   3) Remuneração;
Os seguintes itens poderão ser contestados integralmente, independentemente do percentual acima: 
   4) Divergência de valor na tarifa
   5) Cenário de chamada
</t>
  </si>
  <si>
    <t>Chamada Normal                                                                                                                                         SMP/SME - SME/SME</t>
  </si>
  <si>
    <t>Chamada A Cobrar                                                                                                                                                SMP/SME - SME/SME</t>
  </si>
  <si>
    <t>Chamada Normal Roaming                                                                                                                                         SMP/SME - SME/SME</t>
  </si>
  <si>
    <t>Chamada A Cobrar Roaming                                                                                                                                                 SMP/SME - SME/SME</t>
  </si>
  <si>
    <t>Chamada STFC/SMP/SME para Serviços de Utilidade Pública Ofertado por Prestadoras de Telecomunicações de Interesse Coletivo</t>
  </si>
  <si>
    <t>Chamada TUP para Serviços de Utilidade Pública Ofertado por Prestadoras de Telecomunicações de Interesse Coletivo</t>
  </si>
  <si>
    <t>Chamada STFC/SMP/SME para Serviço de Apoio ao STFC</t>
  </si>
  <si>
    <t>Chamada STFC/SMP/SME para Serviço  de Utilidade Pública</t>
  </si>
  <si>
    <t>Chamada STFC/SMP/SME para Serviços Apoio ao STFC</t>
  </si>
  <si>
    <t>Chamada TUP para Serviços Apoio ao STFC</t>
  </si>
  <si>
    <t xml:space="preserve">Chamada STFC/SMP/SME para 0900 </t>
  </si>
  <si>
    <t>Acordo</t>
  </si>
  <si>
    <r>
      <t>Nível de Detalhamento Hierárquico:</t>
    </r>
    <r>
      <rPr>
        <sz val="10"/>
        <rFont val="Tahoma"/>
        <family val="2"/>
      </rPr>
      <t xml:space="preserve">
Indica o nível de detalhamento que o Documento de DETRAF deve ter, ao ser apresentado para a Prestadora destinatária   </t>
    </r>
    <r>
      <rPr>
        <b/>
        <sz val="10"/>
        <rFont val="Tahoma"/>
        <family val="2"/>
      </rPr>
      <t xml:space="preserve">
</t>
    </r>
  </si>
  <si>
    <r>
      <t xml:space="preserve">Nível de detalhamento do sumário:
</t>
    </r>
    <r>
      <rPr>
        <sz val="10"/>
        <rFont val="Tahoma"/>
        <family val="2"/>
      </rPr>
      <t>Indica o nível de detalhamento que o Documento de DETRAF deve ter, ao ser apresentado para a Prestadora destinatária</t>
    </r>
  </si>
  <si>
    <r>
      <t xml:space="preserve"> Tipos  de mídia:           </t>
    </r>
    <r>
      <rPr>
        <sz val="10"/>
        <rFont val="Tahoma"/>
        <family val="2"/>
      </rPr>
      <t xml:space="preserve">   Indica a forma como o DETRAF será apresentado à Prestadora destino                                      </t>
    </r>
  </si>
  <si>
    <t>2.2.1.2</t>
  </si>
  <si>
    <t>2.2.2.2</t>
  </si>
  <si>
    <t>2.3.1.2</t>
  </si>
  <si>
    <t>Critério de cálculo do DETRAF local entre Prestadoras locais (STFC x STFC)</t>
  </si>
  <si>
    <t>Chamada A Cobrar                                                                                                                                                 STFC/TUP - STFC</t>
  </si>
  <si>
    <t>Prestadora STFC Local de Origem</t>
  </si>
  <si>
    <t>7 seg apos a msg (msg de 12 seg)</t>
  </si>
  <si>
    <t>Chamada Normal                                                                                                                                         TUP - STFC</t>
  </si>
  <si>
    <t>2 seg</t>
  </si>
  <si>
    <t>6 seg, salvo acordo específico</t>
  </si>
  <si>
    <t>Chamada                                                                                                                                             Normal STFC - STFC</t>
  </si>
  <si>
    <t>Prestadora cujo CSP foi marcado</t>
  </si>
  <si>
    <t>Prestadoras STFC Locais Origem e Destino/LDN</t>
  </si>
  <si>
    <t xml:space="preserve">TU-RL </t>
  </si>
  <si>
    <t>TU-RL</t>
  </si>
  <si>
    <t>Chamada                                                                                                                                           A Cobrar STFC - STFC</t>
  </si>
  <si>
    <t>Chamada                                                                                                                                      Normal TUP - STFC</t>
  </si>
  <si>
    <t>Chamada                                                                                                                                      A Cobrar TUP - STFC</t>
  </si>
  <si>
    <t>Chamada Normal                                                                                                                                         Sainte da STFC</t>
  </si>
  <si>
    <t>Prestadoras STFC Local Origem/LDN</t>
  </si>
  <si>
    <t>Chamada Normal                                                                                                                                         Entrante no STFC</t>
  </si>
  <si>
    <t>Prestadora LDI</t>
  </si>
  <si>
    <t>Prestadoras STFC Local Destino/LDN</t>
  </si>
  <si>
    <t>Prestadora Responsável pelo Atendimento ou acordo</t>
  </si>
  <si>
    <t>Prestadora STFC LDN</t>
  </si>
  <si>
    <t>Serviço ofertados por prestadoras de Serviços Móveis de Interesse Coletivo - 105 X</t>
  </si>
  <si>
    <t>Serviço ofertados por prestadoras de Serviços de Comunicação Eletrônica de Massa - 106</t>
  </si>
  <si>
    <t>Centro de Atendimento para Intermediação da Comunicação para Portadores de Necessidades Especiais - 142</t>
  </si>
  <si>
    <t>Prestadora Local de Origem</t>
  </si>
  <si>
    <t>Prestadora Local de Destino</t>
  </si>
  <si>
    <t>Energia Elétrica  - 116</t>
  </si>
  <si>
    <t>Transporte Público - 118</t>
  </si>
  <si>
    <t>Ministério Público - 127</t>
  </si>
  <si>
    <t>Preliminarmente ao processo de batimento de CDRs propriamente dito, devem ser realizadas as seguintes análises:</t>
  </si>
  <si>
    <r>
      <t xml:space="preserve">É utilizado o cálculo da </t>
    </r>
    <r>
      <rPr>
        <u/>
        <sz val="10"/>
        <rFont val="Tahoma"/>
        <family val="2"/>
      </rPr>
      <t>tarifa ponderada</t>
    </r>
    <r>
      <rPr>
        <sz val="10"/>
        <rFont val="Tahoma"/>
        <family val="2"/>
      </rPr>
      <t xml:space="preserve"> pelo total de minutos, onde:
 Tarifa</t>
    </r>
    <r>
      <rPr>
        <sz val="10"/>
        <color indexed="16"/>
        <rFont val="Tahoma"/>
        <family val="2"/>
      </rPr>
      <t xml:space="preserve"> l</t>
    </r>
    <r>
      <rPr>
        <sz val="10"/>
        <rFont val="Tahoma"/>
        <family val="2"/>
      </rPr>
      <t>= tarifa 1*(número de minutos aplicável à tarifa 1) + Tarifa 2*( número de minutos aplicável à tarifa 2) / ( total  de minutos do DETRAF)</t>
    </r>
  </si>
  <si>
    <t>3.2.2. ASSINANTE A e ASSINANTE B iguais, não se considerando o código de área:</t>
  </si>
  <si>
    <t>DURAÇÃO divergindo em até 10 segundos;</t>
  </si>
  <si>
    <t>3.2.5. ANÁLISE DOS CDRs DIVERGENTES:</t>
  </si>
  <si>
    <r>
      <t>3.2.5.1</t>
    </r>
    <r>
      <rPr>
        <sz val="10"/>
        <rFont val="Tahoma"/>
      </rPr>
      <t>. Com a finalidade de se excluírem os casos em que não houve batimento pelo motivo de um CDR estar dentro do período considerado e o seu correspondente estar fora do período, deve-se excluir os CDRs dos 5 minutos após o início do período e dos 5 minutos antes do final do período analisado.</t>
    </r>
  </si>
  <si>
    <r>
      <t>3.2.5.2.</t>
    </r>
    <r>
      <rPr>
        <sz val="10"/>
        <rFont val="Tahoma"/>
      </rPr>
      <t xml:space="preserve"> Os CDRs restantes devem ser analisados para identificação das divergências, seguindo os seguintes procedimentos:</t>
    </r>
  </si>
  <si>
    <t>- Encaminhamento de relatórios com resultados de cada etapa do batimento</t>
  </si>
  <si>
    <t>- Encaminhamento de documento contendo análises e conclusões</t>
  </si>
  <si>
    <t>- Encaminhamento de documento para providências para sanar problemas de critérios e problemas de rede</t>
  </si>
  <si>
    <t>DURAÇÃO REAL DA CHAMADA</t>
  </si>
  <si>
    <t>DURAÇÃO REAL DA CHAMADA EXPRESSA EM HHHMMSS</t>
  </si>
  <si>
    <r>
      <t xml:space="preserve">Período de Referência: </t>
    </r>
    <r>
      <rPr>
        <sz val="10"/>
        <rFont val="Tahoma"/>
        <family val="2"/>
      </rPr>
      <t xml:space="preserve">          Indica qual é o período de referência  do Documento de DETRAF em questão</t>
    </r>
  </si>
  <si>
    <r>
      <t xml:space="preserve">Período de Tráfego: </t>
    </r>
    <r>
      <rPr>
        <sz val="10"/>
        <rFont val="Tahoma"/>
        <family val="2"/>
      </rPr>
      <t xml:space="preserve">          Indica o período a que se refere o tráfego declarado no DETRAF em questão  </t>
    </r>
  </si>
  <si>
    <r>
      <t xml:space="preserve">Tráfego remanescente de meses anteriores </t>
    </r>
    <r>
      <rPr>
        <sz val="10"/>
        <rFont val="Tahoma"/>
        <family val="2"/>
      </rPr>
      <t xml:space="preserve">         </t>
    </r>
  </si>
  <si>
    <r>
      <t>Responsabilidade de Apresentação:</t>
    </r>
    <r>
      <rPr>
        <sz val="10"/>
        <rFont val="Tahoma"/>
        <family val="2"/>
      </rPr>
      <t xml:space="preserve">                Indica que Prestadora  deve  apresentar o Documento de DETRAF e para quem</t>
    </r>
  </si>
  <si>
    <r>
      <t xml:space="preserve">Prazos do DETRAF:                           </t>
    </r>
    <r>
      <rPr>
        <sz val="10"/>
        <rFont val="Tahoma"/>
        <family val="2"/>
      </rPr>
      <t xml:space="preserve">Indica a data em que o Documento de DETRAF deve ser apresentado a outra prestadora                          </t>
    </r>
  </si>
  <si>
    <r>
      <t xml:space="preserve">Prazo de Apresentação:                           </t>
    </r>
    <r>
      <rPr>
        <sz val="10"/>
        <rFont val="Tahoma"/>
        <family val="2"/>
      </rPr>
      <t xml:space="preserve">Indica o prazo em que devem ser apresentadas as notas  fiscais relativas ao Documento de DETRAF </t>
    </r>
  </si>
  <si>
    <r>
      <t xml:space="preserve">Prazo dos Pagamentos:                           </t>
    </r>
    <r>
      <rPr>
        <sz val="10"/>
        <rFont val="Tahoma"/>
        <family val="2"/>
      </rPr>
      <t>Indica o prazo em que devem ser efetuados os pagamentos, respeitado o prazo de apresentação das notas fiscais relativas ao Documento de DETRAF em questão definido no item 3.4.1.</t>
    </r>
  </si>
  <si>
    <r>
      <t xml:space="preserve">Parâmetros de contestação:     </t>
    </r>
    <r>
      <rPr>
        <sz val="10"/>
        <rFont val="Tahoma"/>
        <family val="2"/>
      </rPr>
      <t>São os percentuais de   tolerância em relação aos valores apresentados no DETRAF, por mês de tráfego, acima dos quais poderá ser efetuada a contestação pela prestadora devedora</t>
    </r>
  </si>
  <si>
    <r>
      <t xml:space="preserve">Prazos de contestação:         </t>
    </r>
    <r>
      <rPr>
        <sz val="10"/>
        <rFont val="Tahoma"/>
        <family val="2"/>
      </rPr>
      <t>Indica a data, até a qual deverá ser apresentada e aceita a contestação. O prazo de contestação é contado a partir do mês de apresentação do DETRAF em referência</t>
    </r>
  </si>
  <si>
    <r>
      <t xml:space="preserve"> Formalização da contestação:                     </t>
    </r>
    <r>
      <rPr>
        <sz val="10"/>
        <rFont val="Tahoma"/>
        <family val="2"/>
      </rPr>
      <t>Indica a forma como deverá ser feita e encaminhada a contestação, incluindo o objeto da contestação e o DETRAF com a expectativa da operadora contestadora.</t>
    </r>
  </si>
  <si>
    <t>DURAÇÃO MÍNIMA DA CHAMADA</t>
  </si>
  <si>
    <t>TEMPO MÍNIMO DE REMUNERAÇÃO</t>
  </si>
  <si>
    <r>
      <t>Serão  utilizados os  CDRs (Registro de Chamada)  das chamadas de  entrada e de saída  bilhetadas por  Pontos de Interconexão ( POI/PPI) , sempre que possível</t>
    </r>
    <r>
      <rPr>
        <b/>
        <sz val="10"/>
        <rFont val="Tahoma"/>
        <family val="2"/>
      </rPr>
      <t>.</t>
    </r>
  </si>
  <si>
    <t>Chamada Normal                                                                                                                                       TUP - SMP/SME</t>
  </si>
  <si>
    <t>Conforme Regulamentação Vigente, a remuneração será apurada sobre o tráfego que exceder a 55% do total cursado nas duas direções. A apuração se dará por área de registro, contemplando tanto o tráfego normal quanto o a cobrar. Cada prestadora deve apurar seus débitos e créditos com base em seus próprios CDRs.</t>
  </si>
  <si>
    <t>Forma de cálculo da Tarifa a aplicar no caso de atualização  de tarifas de uso de rede durante o período  de apropriação do DETRAF local (STFC x STFC e SMP x SMP e SME x SME) - Desbalanceamento</t>
  </si>
  <si>
    <t>É o mês e ano de competência  do DETRAF, incluindo as chamadas registradas até o último dia do mês. As prestadoras se comprometem a não realizar corte antecipado sem comunicação prévia.</t>
  </si>
  <si>
    <t>2.1.1.3</t>
  </si>
  <si>
    <t>2.1.1.1</t>
  </si>
  <si>
    <t>2.1.1.2</t>
  </si>
  <si>
    <t>REMUNERAÇÃO USO DE REDES</t>
  </si>
  <si>
    <t>30 seg salvo acordo específico</t>
  </si>
  <si>
    <t>Não se aplica</t>
  </si>
  <si>
    <t>2.4.1.1</t>
  </si>
  <si>
    <t>2.4.1.2</t>
  </si>
  <si>
    <t>2.4.1.3</t>
  </si>
  <si>
    <t>2.4.1.4</t>
  </si>
  <si>
    <t>2.5.1.1</t>
  </si>
  <si>
    <t>2.5.1.2</t>
  </si>
  <si>
    <t>2.5.1.3</t>
  </si>
  <si>
    <t>Prestadora SMP visitada</t>
  </si>
  <si>
    <t>2.5.1.4</t>
  </si>
  <si>
    <t>2.6.1.1</t>
  </si>
  <si>
    <t>2.6.1.2</t>
  </si>
  <si>
    <t>2.6.1.3</t>
  </si>
  <si>
    <t>2.6.1.4</t>
  </si>
  <si>
    <t>2.7.1.1</t>
  </si>
  <si>
    <t>2.7.1.2</t>
  </si>
  <si>
    <t>2.7.1.3</t>
  </si>
  <si>
    <t>2.7.1.4</t>
  </si>
  <si>
    <t>Prestadoras SME e SMP</t>
  </si>
  <si>
    <t>Prestadoras SMP e SME</t>
  </si>
  <si>
    <t>VU-M</t>
  </si>
  <si>
    <t>2.1.2.1</t>
  </si>
  <si>
    <t>2.1.2.2</t>
  </si>
  <si>
    <t>2.1.2.3</t>
  </si>
  <si>
    <t>2.1.2.4</t>
  </si>
  <si>
    <t>2.2.1.1</t>
  </si>
  <si>
    <t>2.2.1.3</t>
  </si>
  <si>
    <t>2.2.1.4</t>
  </si>
  <si>
    <t>2.2.2.1</t>
  </si>
  <si>
    <t>2.2.2.4</t>
  </si>
  <si>
    <t>2.3.1.1</t>
  </si>
  <si>
    <t>2.3.1.3</t>
  </si>
  <si>
    <t>2.3.1.4</t>
  </si>
  <si>
    <t>O objetivo do Procedimento de Conciliação de CDR´s é padronizar o processo de conciliação de CDRs a ser adotado pelas Prestadoras, possibilitando que se chegue a um acordo sobre diferenças financeiras existentes, devendo seus resultados serem considerados definitivos a respeito de tais diferenças.</t>
  </si>
  <si>
    <t>As Prestadoras poderão, mediante comum acordo entre as partes envolvidas na contestação, definir outros procedimentos para o processo de conciliação. Na ausência de acordo específico entre as partes, deverão ser adotados os critérios definidos no presente documento.</t>
  </si>
  <si>
    <t>2. Chamadas de Referência dos CDR´s</t>
  </si>
  <si>
    <t>Chamada STFC/SMP/SME para Serviço de Utilidade Pública de Emergência (SUPE)</t>
  </si>
  <si>
    <t>Não há consenso quanto a remuneração da rede LDN (vide Anexo 9)</t>
  </si>
  <si>
    <t>Exemplos: 190, 191…</t>
  </si>
  <si>
    <t xml:space="preserve">
Exemplos:
Serviço ofertados por prestadoras do STFC - 103 XY</t>
  </si>
  <si>
    <t>Exemplo: 
Serviço ofertados por prestadoras do STFC - 103 XY</t>
  </si>
  <si>
    <t>Exemplos:
Serviço de Informação de Código de Acesso de Assinates STFC - 102</t>
  </si>
  <si>
    <t>Exemplos:
Água e Esgoto - 115
Hora Certa - 130/131</t>
  </si>
  <si>
    <t>TU-RL (&gt; 55%') 
(em caso de Tarifação Reversa)</t>
  </si>
  <si>
    <t>TU-RL (&gt; 55%')
(em caso de Tarifação Direta)</t>
  </si>
  <si>
    <t xml:space="preserve">Chamada LOCAL origem STFC para 0800      
Não há consenso quanto ao tratamento diferenciado do cenário de chamadas LOCAIS para 0800 para fins de remuneração de redes (vide Anexo 9) </t>
  </si>
  <si>
    <t>TU-RL / TU-RL (&gt; 55%')
Não há consenso quanto a Remuneração das Redes de Origem (vide Anexo 9)</t>
  </si>
  <si>
    <t>TU-RL / TU-RL (&gt; 55%')
Não há consenso quanto a Remuneração das Redes de Destino (vide Anexo 9)</t>
  </si>
  <si>
    <t xml:space="preserve">NOTAS GERAIS RELATIVAS AOS CENÁRIOS DE CHAMADAS:
</t>
  </si>
  <si>
    <t xml:space="preserve">8) Remuneração LDN*: Significa "Quando houver o uso, TU-RIU, ou Acordo entre as Partes" </t>
  </si>
  <si>
    <t>• Data, hora e/ou duração inválidas: Os CDRs criticados com Data, Hora e/ou Duração inválidas deverão ser excluídos para efeito de DETRAF.
• FDS 5:  É consenso que não cabe remuneração em chamadas com FDS 5 quando corretamente sinalizadas. No entanto, é reconhecido o direito de cobrar remuneração em chamadas com FDS 5 quando a duração da mesma for considerada excessiva por critérios próprios da operadora que se julga credora, na visão da CTBC deverá existir remuneração nas chamdas com duração acima de 29 segundos. No caso de chamadas CNG , é reconhecido, também, o direito da operadora detentora do CNG repassar a cobrança da remuneração de origem para a Operadora de Destino.
• Categoria 3: Não há consenso quanto a invalidação de CDR's nessa condição
• Assinante A ou B inválidos: Não há consenso quanto a invalidação de CDR's nessa condição.</t>
  </si>
  <si>
    <t>A Credora deverá encaminhar todos os CDR's que comporta a cobrança apresentada no DETRAF.</t>
  </si>
  <si>
    <t xml:space="preserve">O procedimento básico para conciliação consiste na análise das diferenças do  DETRAF de cobrança apresentado pela Prestadora Credora comparativamente ao DETRAF Expectativa apresentado pela  Prestadora Devedora. Os dois DETRAFs devem ser analisados nos diversos níveis hierárquicos  para identificação das causas das divergências.  
Caso não seja possível identificar as divergências pela análise dos DETRAFs apresentados, as operadoras deverão trocar relatórios com o detalhamento do tráfego por dia, POI e sentido da chamada, ou qualquer quebra adicional a ser negociada entre as partes, incluindo a quantidade de chamadas e minutos. A partir da análise deste relatório, deverão ser selecionadas amostras de CDRs relativos aos períodos ou POIs de maior divergência para a realização de batimento de CDRs.
Se ainda assim não for possível identificar as causas de divergências nesta etapa, a conciliação prosseguirá sendo então adotatos os procedimentos avançados, descritos no item 4.4.2. 
</t>
  </si>
  <si>
    <r>
      <t>TU-RL:</t>
    </r>
    <r>
      <rPr>
        <sz val="10"/>
        <rFont val="Tahoma"/>
        <family val="2"/>
      </rPr>
      <t xml:space="preserve"> Deve-se aplicar o desconto na tarifa de TU-RL para todas as operadoras (concessionárias e autorizatárias) e em todos os tipos de tráfego, inclusive o internacional.
</t>
    </r>
    <r>
      <rPr>
        <b/>
        <sz val="10"/>
        <rFont val="Tahoma"/>
        <family val="2"/>
      </rPr>
      <t>VU-M:</t>
    </r>
    <r>
      <rPr>
        <sz val="10"/>
        <rFont val="Tahoma"/>
        <family val="2"/>
      </rPr>
      <t xml:space="preserve"> Deve-se aplicar o desconto na tarifa de VUM no tráfego nacional quando a devedora for uma concessionária STFC. Quando a devedora for uma autorizatária STFC, aplicar-se-á desconto no tráfego nacional para as operadoras de longa distância que o solicitarem. 
Não será aplicado desconto na VUM do tráfego VC1 móvel-móvel.
Não há consenso quanto a aplicação de Modulação Horária na VU-M em chamadas Internacionais..  
O horário a ser considerado é o vigente na localidade do terminal onde será apurada a receita de público.</t>
    </r>
  </si>
  <si>
    <t xml:space="preserve">Os prazos para pagamento do DETRAF são os seguintes:
o prazo de pagamento do DETRAF, salvo acordo entre as partes, deve cair em uma das datas abaixo, a que ocorrer por último:
- Dez (10) dias corridos após a data limite definida no item 3.3.1 acima 
- Dez (10) dias corridos após a data de apresentação do DETRAF
Para pagamento de DETRAFs apresentados após a data limite definida no item 3.3.1 acima, o mesmo deve ser realizada dez (10) dias corridos após a data de apresentação do DETRAF. 
Em caso de atraso na apresentação das notas fiscais, cujo prazo é definido no item 3.4.1, o prazo de pagamento do DETRAF será postergado pelo número de dias de atraso na apresentação das notas fiscais.
</t>
  </si>
  <si>
    <t>O prazo para efetuar a contestação é de noventa (90) dias a partir da data de apresentação do DETRAF.</t>
  </si>
  <si>
    <r>
      <t xml:space="preserve">A Análise de CDR's será composta pelas seguintes etapas:
</t>
    </r>
    <r>
      <rPr>
        <b/>
        <sz val="10"/>
        <rFont val="Tahoma"/>
        <family val="2"/>
      </rPr>
      <t>- Geração de Relatório de Impugnação da Cobrança pela DEVEDORA</t>
    </r>
    <r>
      <rPr>
        <sz val="10"/>
        <rFont val="Tahoma"/>
        <family val="2"/>
      </rPr>
      <t xml:space="preserve">
Nessa etapa  a DEVEDORA deve analisar os CDR's da Credora. Se necessário a DEVEDORA deve realizar o Batimento de CDR's preferencialmente conforme descrito no Anexo 3 deste Documento. Como resultado desta etapa, a DEVEDORA deve apresentar Relatório apontando os totais de chamadas, minutos e valores da Cobrança Impugnados, a Justificativa para a Impugnação bem com a totalidade dos CDR's Impugnados na análise.
</t>
    </r>
    <r>
      <rPr>
        <b/>
        <sz val="10"/>
        <rFont val="Tahoma"/>
        <family val="2"/>
      </rPr>
      <t>- Análise da Impugnação pela CREDORA</t>
    </r>
    <r>
      <rPr>
        <sz val="10"/>
        <rFont val="Tahoma"/>
        <family val="2"/>
      </rPr>
      <t xml:space="preserve">
Nessa etapa a CREDORA deve analisar o Relatório de Impugnação e apontar as Impugnações com as quais concorda e com as quais discorda, bem como o total de chamadas, minutos e valores correspondentes.
</t>
    </r>
    <r>
      <rPr>
        <b/>
        <sz val="10"/>
        <rFont val="Tahoma"/>
        <family val="2"/>
      </rPr>
      <t>- Tratamento dos itens de divergência identificados na análise</t>
    </r>
    <r>
      <rPr>
        <sz val="10"/>
        <rFont val="Tahoma"/>
        <family val="2"/>
      </rPr>
      <t xml:space="preserve">
Nesta etapa as a CREDORA e a DEVEDORA deverão estabelecer consenso sobre os itens de divergência.
Não havendo consenso poderão ser adotadas as ações previstas no Contrato de Interconexão.
</t>
    </r>
    <r>
      <rPr>
        <b/>
        <sz val="10"/>
        <rFont val="Tahoma"/>
        <family val="2"/>
      </rPr>
      <t>- Plano de Ajuste de DETRAF</t>
    </r>
    <r>
      <rPr>
        <sz val="10"/>
        <rFont val="Tahoma"/>
        <family val="2"/>
      </rPr>
      <t xml:space="preserve">
Nessa etapa as operadoras deverão estabelecer cronograma conjunto de correção de seus sistemas a fim de prevenir divergências futuras. 
</t>
    </r>
  </si>
  <si>
    <t xml:space="preserve">APÊNDICE C 
LAYOUT DOS CDRs PARA BATIMENTO </t>
  </si>
  <si>
    <t xml:space="preserve">APÊNDICE E 
DESCRITOR DE CDRs </t>
  </si>
  <si>
    <t xml:space="preserve">APÊNDICE D
PROCEDIMENTO DE CONCILIAÇÃO DE CDRs </t>
  </si>
  <si>
    <t>DEVE SER PREENCHIDA COM A INFORMAÇÃO DE EOT de A NO MOMENTO DA CHAMADA. QUANDO EOT DE A FOR INTERNACIONAL, PREENCHER COM "000"</t>
  </si>
  <si>
    <t>DEVE SER PREENCHIDA COM A INFORMAÇÃO NUMÉRICA DO CNL DE A NO MOMENTO DA CHAMADA PARA OPERADORAS STFC. QUANDO EOT DE A FOR SMP ou SME ou INTERNACIONAL, PREENCHER COM "00000"</t>
  </si>
  <si>
    <t>DEVE SER PREENCHIDA COM A INFORMAÇÃO DE ÁREA LOCAL DE A NO MOMENTO DA CHAMADA (ALFABÉTICO) PREENCHIDO COM HIFEN A DIREITA. QUANDO EOT DE A FOR SMP ou SME ou INTERNACIONAL, PREENCHER COM "0000".</t>
  </si>
  <si>
    <t>DEVE SER PREENCHIDA COM A INFORMAÇÃO DE B NO MOMENTO DA CHAMADA. QUANDO EOT DE B FOR INTERNACIONAL, PREENCHER COM "000"</t>
  </si>
  <si>
    <t>DEVE SER PREENCHIDA COM A INFORMAÇÃO NUMÉRICA DO CNL DE B NO MOMENTO DA CHAMADA PARA OPERADORAS STFC. QUANDO EOT DE B FOR SMP ou SME ou INTERNACIONAL, PREENCHER COM "00000"</t>
  </si>
  <si>
    <t>DEVE SER PREENCHIDA COM A INFORMAÇÃO DE ÁREA LOCAL DE B NO MOMENTO DA CHAMADA (ALFABÉTICO) PREENCHIDO COM HIFEN A DIREITA. QUANDO EOT DE B FOR SMP ou SME ou INTERNACIONAL, PREENCHER COM "0000".</t>
  </si>
  <si>
    <t>APÊNDICE B
LAYOUT DO DETRAF E DETRAT POI/DIA</t>
  </si>
  <si>
    <t>APÊNDICE A                                                                                                                   DOCUMENTO DE PADRONIZAÇÃO DE DETRAF                                                                                                                   
Versão 2009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</si>
</sst>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x14ac:knownFonts="1">
    <font>
      <sz val="10"/>
      <name val="Arial"/>
    </font>
    <font>
      <sz val="10"/>
      <name val="Arial"/>
    </font>
    <font>
      <b/>
      <sz val="20"/>
      <color indexed="9"/>
      <name val="Tahoma"/>
      <family val="2"/>
    </font>
    <font>
      <sz val="10"/>
      <name val="Tahoma"/>
      <family val="2"/>
    </font>
    <font>
      <b/>
      <u/>
      <sz val="10"/>
      <name val="Tahoma"/>
      <family val="2"/>
    </font>
    <font>
      <b/>
      <sz val="10"/>
      <name val="Tahoma"/>
      <family val="2"/>
    </font>
    <font>
      <b/>
      <sz val="16"/>
      <color indexed="9"/>
      <name val="Tahoma"/>
      <family val="2"/>
    </font>
    <font>
      <sz val="8"/>
      <name val="Courier New"/>
    </font>
    <font>
      <b/>
      <u/>
      <sz val="10"/>
      <name val="Tahoma"/>
    </font>
    <font>
      <u/>
      <sz val="10"/>
      <name val="Arial"/>
    </font>
    <font>
      <sz val="10"/>
      <name val="Tahoma"/>
    </font>
    <font>
      <b/>
      <sz val="10"/>
      <name val="Tahoma"/>
    </font>
    <font>
      <b/>
      <sz val="12"/>
      <color indexed="9"/>
      <name val="Tahoma"/>
      <family val="2"/>
    </font>
    <font>
      <sz val="12"/>
      <name val="Tahoma"/>
      <family val="2"/>
    </font>
    <font>
      <sz val="12"/>
      <color indexed="60"/>
      <name val="Tahoma"/>
      <family val="2"/>
    </font>
    <font>
      <sz val="20"/>
      <name val="Tahoma"/>
      <family val="2"/>
    </font>
    <font>
      <b/>
      <sz val="14"/>
      <name val="Tahoma"/>
      <family val="2"/>
    </font>
    <font>
      <sz val="10"/>
      <name val="Arial"/>
    </font>
    <font>
      <sz val="10"/>
      <color indexed="12"/>
      <name val="Tahoma"/>
      <family val="2"/>
    </font>
    <font>
      <u/>
      <sz val="10"/>
      <name val="Tahoma"/>
      <family val="2"/>
    </font>
    <font>
      <sz val="10"/>
      <color indexed="16"/>
      <name val="Tahoma"/>
      <family val="2"/>
    </font>
    <font>
      <b/>
      <sz val="10"/>
      <color indexed="12"/>
      <name val="Tahoma"/>
      <family val="2"/>
    </font>
    <font>
      <sz val="14"/>
      <name val="Arial"/>
    </font>
    <font>
      <sz val="10"/>
      <color indexed="10"/>
      <name val="Tahoma"/>
      <family val="2"/>
    </font>
    <font>
      <strike/>
      <sz val="10"/>
      <color indexed="10"/>
      <name val="Tahoma"/>
      <family val="2"/>
    </font>
    <font>
      <b/>
      <sz val="14"/>
      <name val="Arial"/>
      <family val="2"/>
    </font>
    <font>
      <sz val="14"/>
      <name val="Arial"/>
      <family val="2"/>
    </font>
    <font>
      <b/>
      <sz val="10"/>
      <name val="Arial"/>
      <family val="2"/>
    </font>
    <font>
      <b/>
      <sz val="14"/>
      <color indexed="10"/>
      <name val="Tahoma"/>
      <family val="2"/>
    </font>
    <font>
      <sz val="10"/>
      <name val="Arial"/>
      <family val="2"/>
    </font>
    <font>
      <sz val="10"/>
      <color indexed="10"/>
      <name val="Arial"/>
    </font>
    <font>
      <sz val="14"/>
      <color indexed="10"/>
      <name val="Arial"/>
    </font>
    <font>
      <sz val="12"/>
      <color indexed="10"/>
      <name val="Tahoma"/>
      <family val="2"/>
    </font>
    <font>
      <sz val="10"/>
      <name val="Arial"/>
    </font>
    <font>
      <sz val="10"/>
      <color indexed="9"/>
      <name val="Arial"/>
      <family val="2"/>
    </font>
    <font>
      <b/>
      <sz val="10"/>
      <color indexed="9"/>
      <name val="Arial"/>
      <family val="2"/>
    </font>
    <font>
      <sz val="10"/>
      <color indexed="8"/>
      <name val="Arial"/>
      <family val="2"/>
    </font>
    <font>
      <b/>
      <sz val="10"/>
      <color indexed="8"/>
      <name val="Arial"/>
      <family val="2"/>
    </font>
    <font>
      <sz val="10"/>
      <color indexed="17"/>
      <name val="Arial"/>
      <family val="2"/>
    </font>
    <font>
      <b/>
      <sz val="10"/>
      <color indexed="52"/>
      <name val="Arial"/>
      <family val="2"/>
    </font>
    <font>
      <sz val="10"/>
      <color indexed="52"/>
      <name val="Arial"/>
      <family val="2"/>
    </font>
    <font>
      <sz val="10"/>
      <color indexed="62"/>
      <name val="Arial"/>
      <family val="2"/>
    </font>
    <font>
      <sz val="10"/>
      <color indexed="20"/>
      <name val="Arial"/>
      <family val="2"/>
    </font>
    <font>
      <sz val="10"/>
      <color indexed="60"/>
      <name val="Arial"/>
      <family val="2"/>
    </font>
    <font>
      <b/>
      <sz val="10"/>
      <color indexed="63"/>
      <name val="Arial"/>
      <family val="2"/>
    </font>
    <font>
      <sz val="10"/>
      <color indexed="10"/>
      <name val="Arial"/>
      <family val="2"/>
    </font>
    <font>
      <i/>
      <sz val="10"/>
      <color indexed="23"/>
      <name val="Arial"/>
      <family val="2"/>
    </font>
    <font>
      <b/>
      <sz val="18"/>
      <color indexed="56"/>
      <name val="Cambria"/>
      <family val="2"/>
    </font>
    <font>
      <b/>
      <sz val="15"/>
      <color indexed="56"/>
      <name val="Arial"/>
      <family val="2"/>
    </font>
    <font>
      <b/>
      <sz val="13"/>
      <color indexed="56"/>
      <name val="Arial"/>
      <family val="2"/>
    </font>
    <font>
      <b/>
      <sz val="11"/>
      <color indexed="56"/>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18"/>
        <bgColor indexed="64"/>
      </patternFill>
    </fill>
  </fills>
  <borders count="5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medium">
        <color indexed="64"/>
      </top>
      <bottom style="thin">
        <color indexed="64"/>
      </bottom>
      <diagonal/>
    </border>
  </borders>
  <cellStyleXfs count="43">
    <xf numFmtId="0" fontId="0" fillId="0" borderId="0"/>
    <xf numFmtId="0" fontId="36" fillId="2" borderId="0" applyNumberFormat="0" applyBorder="0" applyAlignment="0" applyProtection="0"/>
    <xf numFmtId="0" fontId="36" fillId="3" borderId="0" applyNumberFormat="0" applyBorder="0" applyAlignment="0" applyProtection="0"/>
    <xf numFmtId="0" fontId="36" fillId="4"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5" borderId="0" applyNumberFormat="0" applyBorder="0" applyAlignment="0" applyProtection="0"/>
    <xf numFmtId="0" fontId="36" fillId="8" borderId="0" applyNumberFormat="0" applyBorder="0" applyAlignment="0" applyProtection="0"/>
    <xf numFmtId="0" fontId="36" fillId="11" borderId="0" applyNumberFormat="0" applyBorder="0" applyAlignment="0" applyProtection="0"/>
    <xf numFmtId="0" fontId="34" fillId="12"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15" borderId="0" applyNumberFormat="0" applyBorder="0" applyAlignment="0" applyProtection="0"/>
    <xf numFmtId="0" fontId="38" fillId="4" borderId="0" applyNumberFormat="0" applyBorder="0" applyAlignment="0" applyProtection="0"/>
    <xf numFmtId="0" fontId="39" fillId="16" borderId="1" applyNumberFormat="0" applyAlignment="0" applyProtection="0"/>
    <xf numFmtId="0" fontId="35" fillId="17" borderId="2" applyNumberFormat="0" applyAlignment="0" applyProtection="0"/>
    <xf numFmtId="0" fontId="40" fillId="0" borderId="3" applyNumberFormat="0" applyFill="0" applyAlignment="0" applyProtection="0"/>
    <xf numFmtId="0" fontId="34" fillId="18" borderId="0" applyNumberFormat="0" applyBorder="0" applyAlignment="0" applyProtection="0"/>
    <xf numFmtId="0" fontId="34" fillId="19" borderId="0" applyNumberFormat="0" applyBorder="0" applyAlignment="0" applyProtection="0"/>
    <xf numFmtId="0" fontId="34" fillId="20"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34" fillId="21" borderId="0" applyNumberFormat="0" applyBorder="0" applyAlignment="0" applyProtection="0"/>
    <xf numFmtId="0" fontId="41" fillId="7" borderId="1" applyNumberFormat="0" applyAlignment="0" applyProtection="0"/>
    <xf numFmtId="0" fontId="42" fillId="3" borderId="0" applyNumberFormat="0" applyBorder="0" applyAlignment="0" applyProtection="0"/>
    <xf numFmtId="0" fontId="43" fillId="22" borderId="0" applyNumberFormat="0" applyBorder="0" applyAlignment="0" applyProtection="0"/>
    <xf numFmtId="0" fontId="1" fillId="0" borderId="0"/>
    <xf numFmtId="0" fontId="1" fillId="23" borderId="4" applyNumberFormat="0" applyFont="0" applyAlignment="0" applyProtection="0"/>
    <xf numFmtId="0" fontId="44" fillId="16" borderId="5" applyNumberFormat="0" applyAlignment="0" applyProtection="0"/>
    <xf numFmtId="0" fontId="45" fillId="0" borderId="0" applyNumberFormat="0" applyFill="0" applyBorder="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0" borderId="6" applyNumberFormat="0" applyFill="0" applyAlignment="0" applyProtection="0"/>
    <xf numFmtId="0" fontId="49" fillId="0" borderId="7" applyNumberFormat="0" applyFill="0" applyAlignment="0" applyProtection="0"/>
    <xf numFmtId="0" fontId="50" fillId="0" borderId="8" applyNumberFormat="0" applyFill="0" applyAlignment="0" applyProtection="0"/>
    <xf numFmtId="0" fontId="50" fillId="0" borderId="0" applyNumberFormat="0" applyFill="0" applyBorder="0" applyAlignment="0" applyProtection="0"/>
    <xf numFmtId="0" fontId="37" fillId="0" borderId="9" applyNumberFormat="0" applyFill="0" applyAlignment="0" applyProtection="0"/>
  </cellStyleXfs>
  <cellXfs count="287">
    <xf numFmtId="0" fontId="0" fillId="0" borderId="0" xfId="0"/>
    <xf numFmtId="0" fontId="3" fillId="0" borderId="0" xfId="0" applyFont="1" applyBorder="1" applyAlignment="1"/>
    <xf numFmtId="0" fontId="3" fillId="0" borderId="0" xfId="0" applyFont="1" applyProtection="1"/>
    <xf numFmtId="1" fontId="3" fillId="0" borderId="0" xfId="0" applyNumberFormat="1" applyFont="1" applyProtection="1"/>
    <xf numFmtId="0" fontId="3" fillId="0" borderId="0" xfId="0" applyFont="1" applyAlignment="1" applyProtection="1">
      <alignment wrapText="1"/>
    </xf>
    <xf numFmtId="0" fontId="5" fillId="0" borderId="10" xfId="0" applyFont="1" applyBorder="1" applyAlignment="1" applyProtection="1">
      <alignment horizontal="center"/>
    </xf>
    <xf numFmtId="1" fontId="5" fillId="0" borderId="11" xfId="0" applyNumberFormat="1" applyFont="1" applyBorder="1" applyAlignment="1" applyProtection="1">
      <alignment horizontal="center"/>
    </xf>
    <xf numFmtId="0" fontId="5" fillId="0" borderId="12" xfId="0" applyFont="1" applyBorder="1" applyAlignment="1" applyProtection="1">
      <alignment horizontal="center" wrapText="1"/>
    </xf>
    <xf numFmtId="0" fontId="5" fillId="0" borderId="13" xfId="0" applyFont="1" applyBorder="1" applyProtection="1"/>
    <xf numFmtId="1" fontId="5" fillId="0" borderId="14" xfId="0" applyNumberFormat="1" applyFont="1" applyBorder="1" applyAlignment="1" applyProtection="1">
      <alignment horizontal="center"/>
    </xf>
    <xf numFmtId="1" fontId="5" fillId="0" borderId="15" xfId="0" applyNumberFormat="1" applyFont="1" applyBorder="1" applyAlignment="1" applyProtection="1">
      <alignment horizontal="center"/>
    </xf>
    <xf numFmtId="0" fontId="5" fillId="0" borderId="16" xfId="0" applyFont="1" applyBorder="1" applyAlignment="1" applyProtection="1">
      <alignment horizontal="center" wrapText="1"/>
    </xf>
    <xf numFmtId="0" fontId="3" fillId="0" borderId="17" xfId="0" applyFont="1" applyBorder="1" applyAlignment="1" applyProtection="1">
      <alignment vertical="center"/>
    </xf>
    <xf numFmtId="1" fontId="3" fillId="0" borderId="18" xfId="0" applyNumberFormat="1" applyFont="1" applyBorder="1" applyAlignment="1" applyProtection="1">
      <alignment horizontal="center" vertical="center"/>
    </xf>
    <xf numFmtId="0" fontId="3" fillId="0" borderId="19" xfId="0" applyFont="1" applyBorder="1" applyAlignment="1" applyProtection="1">
      <alignment horizontal="justify" vertical="center" wrapText="1"/>
    </xf>
    <xf numFmtId="0" fontId="3" fillId="0" borderId="20" xfId="0" applyFont="1" applyBorder="1" applyAlignment="1" applyProtection="1">
      <alignment vertical="center"/>
    </xf>
    <xf numFmtId="1" fontId="3" fillId="0" borderId="14" xfId="0" applyNumberFormat="1" applyFont="1" applyBorder="1" applyAlignment="1" applyProtection="1">
      <alignment horizontal="center" vertical="center"/>
    </xf>
    <xf numFmtId="0" fontId="3" fillId="0" borderId="21" xfId="0" applyFont="1" applyBorder="1" applyAlignment="1" applyProtection="1">
      <alignment horizontal="justify" vertical="center" wrapText="1"/>
    </xf>
    <xf numFmtId="1" fontId="3" fillId="0" borderId="22" xfId="0" applyNumberFormat="1" applyFont="1" applyBorder="1" applyAlignment="1" applyProtection="1">
      <alignment horizontal="center" vertical="center"/>
    </xf>
    <xf numFmtId="0" fontId="3" fillId="0" borderId="23" xfId="0" applyFont="1" applyBorder="1" applyAlignment="1" applyProtection="1">
      <alignment horizontal="justify" vertical="center" wrapText="1"/>
    </xf>
    <xf numFmtId="0" fontId="3" fillId="0" borderId="0" xfId="0" applyFont="1"/>
    <xf numFmtId="0" fontId="0" fillId="0" borderId="0" xfId="0" applyAlignment="1">
      <alignment horizontal="justify" vertical="center"/>
    </xf>
    <xf numFmtId="0" fontId="10" fillId="0" borderId="0" xfId="0" applyFont="1" applyAlignment="1">
      <alignment horizontal="justify" vertical="center" wrapText="1"/>
    </xf>
    <xf numFmtId="0" fontId="0" fillId="0" borderId="0" xfId="0" applyAlignment="1">
      <alignment horizontal="left" vertical="center" indent="4"/>
    </xf>
    <xf numFmtId="0" fontId="10" fillId="0" borderId="0" xfId="0" quotePrefix="1" applyFont="1" applyAlignment="1">
      <alignment horizontal="left" vertical="center" wrapText="1" indent="4"/>
    </xf>
    <xf numFmtId="0" fontId="3" fillId="0" borderId="0" xfId="0" applyFont="1" applyFill="1"/>
    <xf numFmtId="0" fontId="3" fillId="0" borderId="20" xfId="0" applyFont="1" applyBorder="1" applyAlignment="1" applyProtection="1">
      <alignment vertical="center" wrapText="1"/>
    </xf>
    <xf numFmtId="0" fontId="13" fillId="0" borderId="0" xfId="0" applyFont="1" applyAlignment="1"/>
    <xf numFmtId="0" fontId="12" fillId="0" borderId="0" xfId="0" applyFont="1" applyFill="1" applyAlignment="1">
      <alignment horizontal="center" vertical="top" wrapText="1"/>
    </xf>
    <xf numFmtId="0" fontId="13" fillId="0" borderId="0" xfId="0" applyFont="1" applyFill="1" applyAlignment="1"/>
    <xf numFmtId="0" fontId="13" fillId="0" borderId="0" xfId="0" applyFont="1" applyBorder="1" applyAlignment="1"/>
    <xf numFmtId="0" fontId="13" fillId="0" borderId="0" xfId="0" applyFont="1" applyBorder="1" applyAlignment="1">
      <alignment horizontal="left" vertical="center" wrapText="1"/>
    </xf>
    <xf numFmtId="0" fontId="14" fillId="0" borderId="0" xfId="0" applyFont="1" applyAlignment="1"/>
    <xf numFmtId="0" fontId="13" fillId="0" borderId="0" xfId="0" applyFont="1" applyAlignment="1">
      <alignment horizontal="left"/>
    </xf>
    <xf numFmtId="0" fontId="15" fillId="0" borderId="0" xfId="0" applyFont="1" applyAlignment="1"/>
    <xf numFmtId="0" fontId="2" fillId="0" borderId="0" xfId="0" applyFont="1" applyFill="1" applyAlignment="1">
      <alignment horizontal="center" vertical="top" wrapText="1"/>
    </xf>
    <xf numFmtId="0" fontId="15" fillId="0" borderId="0" xfId="0" applyFont="1" applyFill="1" applyAlignment="1"/>
    <xf numFmtId="0" fontId="3" fillId="0" borderId="0" xfId="0" applyFont="1" applyAlignment="1"/>
    <xf numFmtId="0" fontId="3" fillId="0" borderId="0" xfId="0" applyFont="1" applyBorder="1" applyAlignment="1">
      <alignment horizontal="justify" vertical="top" wrapText="1"/>
    </xf>
    <xf numFmtId="0" fontId="5" fillId="0" borderId="0"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24" xfId="0" applyFont="1" applyBorder="1" applyAlignment="1">
      <alignment horizontal="left" vertical="center" wrapText="1"/>
    </xf>
    <xf numFmtId="0" fontId="3" fillId="0" borderId="0" xfId="0" applyFont="1" applyBorder="1" applyAlignment="1">
      <alignment horizontal="center" wrapText="1"/>
    </xf>
    <xf numFmtId="0" fontId="3" fillId="0" borderId="0" xfId="0" applyFont="1" applyBorder="1" applyAlignment="1">
      <alignment horizontal="left" wrapText="1"/>
    </xf>
    <xf numFmtId="0" fontId="3" fillId="0" borderId="0" xfId="0" applyFont="1" applyBorder="1" applyAlignment="1">
      <alignment horizontal="justify" wrapText="1"/>
    </xf>
    <xf numFmtId="0" fontId="3" fillId="0" borderId="0" xfId="0" applyFont="1" applyBorder="1" applyAlignment="1">
      <alignment horizontal="justify" vertical="center" wrapText="1"/>
    </xf>
    <xf numFmtId="0" fontId="5" fillId="0" borderId="0" xfId="0" applyFont="1" applyBorder="1" applyAlignment="1">
      <alignment horizontal="left" vertical="center" wrapText="1"/>
    </xf>
    <xf numFmtId="0" fontId="3" fillId="0" borderId="0" xfId="0" applyFont="1" applyBorder="1" applyAlignment="1">
      <alignment horizontal="left" vertical="center" wrapText="1"/>
    </xf>
    <xf numFmtId="0" fontId="21" fillId="0" borderId="0" xfId="0" applyFont="1" applyFill="1" applyBorder="1" applyAlignment="1">
      <alignment horizontal="left" vertical="center" wrapText="1"/>
    </xf>
    <xf numFmtId="0" fontId="3" fillId="0" borderId="0" xfId="0" applyFont="1" applyAlignment="1">
      <alignment wrapText="1"/>
    </xf>
    <xf numFmtId="0" fontId="21" fillId="0" borderId="0" xfId="0" applyFont="1" applyFill="1" applyBorder="1" applyAlignment="1">
      <alignment horizontal="center" vertical="center" wrapText="1"/>
    </xf>
    <xf numFmtId="0" fontId="5" fillId="0" borderId="25" xfId="0" applyFont="1" applyFill="1" applyBorder="1" applyAlignment="1">
      <alignment horizontal="center" vertical="center" wrapText="1"/>
    </xf>
    <xf numFmtId="0" fontId="3" fillId="0" borderId="22"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0" xfId="0" applyFont="1" applyFill="1" applyBorder="1" applyAlignment="1">
      <alignment horizontal="justify" vertical="center" wrapText="1"/>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3" fillId="0" borderId="0" xfId="0" applyFont="1" applyBorder="1" applyAlignment="1">
      <alignment wrapText="1"/>
    </xf>
    <xf numFmtId="0" fontId="3" fillId="0" borderId="0" xfId="0" applyFont="1" applyBorder="1" applyAlignment="1">
      <alignment horizontal="center" vertical="center" wrapText="1"/>
    </xf>
    <xf numFmtId="0" fontId="22" fillId="0" borderId="0" xfId="0" applyFont="1" applyBorder="1"/>
    <xf numFmtId="0" fontId="18" fillId="0" borderId="0" xfId="0" applyFont="1" applyFill="1" applyBorder="1" applyAlignment="1">
      <alignment horizontal="justify" vertical="center" wrapText="1"/>
    </xf>
    <xf numFmtId="0" fontId="21" fillId="0" borderId="0" xfId="0" applyFont="1" applyFill="1" applyBorder="1" applyAlignment="1">
      <alignment horizontal="justify" vertical="center" wrapText="1"/>
    </xf>
    <xf numFmtId="0" fontId="3" fillId="0" borderId="0" xfId="0" applyFont="1" applyFill="1" applyAlignment="1">
      <alignment wrapText="1"/>
    </xf>
    <xf numFmtId="0" fontId="5" fillId="0" borderId="0" xfId="0" applyFont="1" applyFill="1" applyBorder="1" applyAlignment="1">
      <alignment horizontal="justify" vertical="center" wrapText="1"/>
    </xf>
    <xf numFmtId="0" fontId="5" fillId="0" borderId="24" xfId="0" applyFont="1" applyFill="1" applyBorder="1" applyAlignment="1">
      <alignment horizontal="center" vertical="center" wrapText="1"/>
    </xf>
    <xf numFmtId="0" fontId="5" fillId="0" borderId="27" xfId="0" applyFont="1" applyFill="1" applyBorder="1" applyAlignment="1">
      <alignment horizontal="left" vertical="center" wrapText="1"/>
    </xf>
    <xf numFmtId="0" fontId="3" fillId="0" borderId="28"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left" vertical="center" wrapText="1"/>
    </xf>
    <xf numFmtId="0" fontId="5" fillId="0" borderId="0" xfId="0" applyFont="1" applyFill="1" applyBorder="1" applyAlignment="1">
      <alignment horizontal="center" vertical="center" wrapText="1"/>
    </xf>
    <xf numFmtId="0" fontId="5" fillId="0" borderId="22" xfId="0" applyFont="1" applyFill="1" applyBorder="1" applyAlignment="1">
      <alignment horizontal="left" vertical="center" wrapText="1"/>
    </xf>
    <xf numFmtId="0" fontId="22" fillId="0" borderId="0" xfId="0" applyFont="1" applyBorder="1" applyAlignment="1">
      <alignment wrapText="1"/>
    </xf>
    <xf numFmtId="0" fontId="26" fillId="0" borderId="0"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28" xfId="0" applyFont="1" applyFill="1" applyBorder="1" applyAlignment="1">
      <alignment horizontal="left" vertical="center" wrapText="1"/>
    </xf>
    <xf numFmtId="0" fontId="5" fillId="0" borderId="0" xfId="0" applyFont="1" applyBorder="1" applyAlignment="1">
      <alignment horizontal="center" vertical="center"/>
    </xf>
    <xf numFmtId="0" fontId="23" fillId="0" borderId="0" xfId="0" applyFont="1" applyFill="1" applyBorder="1" applyAlignment="1">
      <alignment horizontal="center" vertical="center" wrapText="1"/>
    </xf>
    <xf numFmtId="0" fontId="0" fillId="0" borderId="0" xfId="0" applyFill="1"/>
    <xf numFmtId="0" fontId="3" fillId="0" borderId="29" xfId="0" applyFont="1" applyFill="1" applyBorder="1" applyAlignment="1">
      <alignment horizontal="center" vertical="center" wrapText="1"/>
    </xf>
    <xf numFmtId="0" fontId="1" fillId="0" borderId="0" xfId="0" applyFont="1"/>
    <xf numFmtId="0" fontId="30" fillId="0" borderId="0" xfId="0" applyFont="1"/>
    <xf numFmtId="0" fontId="31" fillId="0" borderId="0" xfId="0" applyFont="1" applyBorder="1"/>
    <xf numFmtId="0" fontId="32" fillId="0" borderId="0" xfId="0" applyFont="1" applyAlignment="1"/>
    <xf numFmtId="0" fontId="30" fillId="0" borderId="0" xfId="0" applyFont="1" applyAlignment="1">
      <alignment wrapText="1"/>
    </xf>
    <xf numFmtId="0" fontId="21" fillId="0" borderId="30" xfId="0" applyFont="1" applyFill="1" applyBorder="1" applyAlignment="1">
      <alignment horizontal="center" vertical="center" wrapText="1"/>
    </xf>
    <xf numFmtId="0" fontId="15" fillId="0" borderId="0" xfId="0" applyFont="1" applyAlignment="1">
      <alignment wrapText="1"/>
    </xf>
    <xf numFmtId="0" fontId="15" fillId="0" borderId="0" xfId="0" applyFont="1" applyFill="1" applyAlignment="1">
      <alignment wrapText="1"/>
    </xf>
    <xf numFmtId="0" fontId="13" fillId="0" borderId="0" xfId="0" applyFont="1" applyFill="1" applyAlignment="1">
      <alignment wrapText="1"/>
    </xf>
    <xf numFmtId="0" fontId="13" fillId="0" borderId="0" xfId="0" applyFont="1" applyAlignment="1">
      <alignment wrapText="1"/>
    </xf>
    <xf numFmtId="0" fontId="13" fillId="0" borderId="0" xfId="0" applyFont="1" applyBorder="1" applyAlignment="1">
      <alignment wrapText="1"/>
    </xf>
    <xf numFmtId="0" fontId="14" fillId="0" borderId="0" xfId="0" applyFont="1" applyAlignment="1">
      <alignment wrapText="1"/>
    </xf>
    <xf numFmtId="0" fontId="0" fillId="0" borderId="0" xfId="0" applyAlignment="1">
      <alignment wrapText="1"/>
    </xf>
    <xf numFmtId="0" fontId="32" fillId="0" borderId="0" xfId="0" applyFont="1" applyAlignment="1">
      <alignment wrapText="1"/>
    </xf>
    <xf numFmtId="0" fontId="3" fillId="0" borderId="25" xfId="0" applyFont="1" applyBorder="1" applyAlignment="1" applyProtection="1">
      <alignment vertical="center" wrapText="1"/>
    </xf>
    <xf numFmtId="0" fontId="17" fillId="0" borderId="0" xfId="0" applyFont="1"/>
    <xf numFmtId="0" fontId="27" fillId="0" borderId="17" xfId="0" applyFont="1" applyFill="1" applyBorder="1" applyAlignment="1">
      <alignment horizontal="center" vertical="center"/>
    </xf>
    <xf numFmtId="0" fontId="17" fillId="0" borderId="0" xfId="0" applyFont="1" applyFill="1" applyAlignment="1">
      <alignment wrapText="1"/>
    </xf>
    <xf numFmtId="0" fontId="17" fillId="0" borderId="0" xfId="0" applyFont="1" applyFill="1"/>
    <xf numFmtId="0" fontId="17" fillId="0" borderId="0" xfId="0" applyFont="1" applyAlignment="1">
      <alignment wrapText="1"/>
    </xf>
    <xf numFmtId="0" fontId="27" fillId="0" borderId="25" xfId="0" applyFont="1" applyFill="1" applyBorder="1" applyAlignment="1">
      <alignment horizontal="center" vertical="center"/>
    </xf>
    <xf numFmtId="0" fontId="5" fillId="0" borderId="31" xfId="0" applyFont="1" applyFill="1" applyBorder="1" applyAlignment="1">
      <alignment horizontal="left" vertical="center" wrapText="1"/>
    </xf>
    <xf numFmtId="0" fontId="3" fillId="0" borderId="17" xfId="0" applyFont="1" applyFill="1" applyBorder="1" applyAlignment="1" applyProtection="1">
      <alignment vertical="center"/>
    </xf>
    <xf numFmtId="1" fontId="3" fillId="0" borderId="18" xfId="0" applyNumberFormat="1" applyFont="1" applyFill="1" applyBorder="1" applyAlignment="1" applyProtection="1">
      <alignment horizontal="center" vertical="center"/>
    </xf>
    <xf numFmtId="0" fontId="3" fillId="0" borderId="19" xfId="0" applyFont="1" applyFill="1" applyBorder="1" applyAlignment="1" applyProtection="1">
      <alignment horizontal="justify" vertical="center" wrapText="1"/>
    </xf>
    <xf numFmtId="0" fontId="3" fillId="0" borderId="0" xfId="0" applyFont="1" applyFill="1" applyProtection="1"/>
    <xf numFmtId="0" fontId="0" fillId="0" borderId="0" xfId="0" applyFill="1" applyAlignment="1">
      <alignment wrapText="1"/>
    </xf>
    <xf numFmtId="1" fontId="3" fillId="0" borderId="14" xfId="0" applyNumberFormat="1" applyFont="1" applyFill="1" applyBorder="1" applyAlignment="1" applyProtection="1">
      <alignment horizontal="center" vertical="center"/>
    </xf>
    <xf numFmtId="0" fontId="3" fillId="0" borderId="32" xfId="0" applyFont="1" applyFill="1" applyBorder="1" applyAlignment="1" applyProtection="1">
      <alignment vertical="center"/>
    </xf>
    <xf numFmtId="1" fontId="3" fillId="0" borderId="22" xfId="0" applyNumberFormat="1" applyFont="1" applyFill="1" applyBorder="1" applyAlignment="1" applyProtection="1">
      <alignment horizontal="center" vertical="center"/>
    </xf>
    <xf numFmtId="0" fontId="3" fillId="0" borderId="23" xfId="0" applyFont="1" applyFill="1" applyBorder="1" applyAlignment="1" applyProtection="1">
      <alignment horizontal="justify" vertical="center" wrapText="1"/>
    </xf>
    <xf numFmtId="0" fontId="3" fillId="0" borderId="20" xfId="0" applyFont="1" applyFill="1" applyBorder="1" applyAlignment="1" applyProtection="1">
      <alignment vertical="center"/>
    </xf>
    <xf numFmtId="0" fontId="27" fillId="0" borderId="0" xfId="0" quotePrefix="1" applyFont="1" applyFill="1" applyAlignment="1">
      <alignment horizontal="left" indent="1"/>
    </xf>
    <xf numFmtId="0" fontId="27" fillId="0" borderId="0" xfId="0" applyFont="1"/>
    <xf numFmtId="0" fontId="30" fillId="0" borderId="0" xfId="0" applyFont="1" applyFill="1" applyAlignment="1">
      <alignment wrapText="1"/>
    </xf>
    <xf numFmtId="0" fontId="30" fillId="0" borderId="0" xfId="0" applyFont="1" applyFill="1"/>
    <xf numFmtId="0" fontId="5" fillId="0" borderId="24" xfId="0" applyFont="1" applyFill="1" applyBorder="1" applyAlignment="1">
      <alignment horizontal="left" vertical="center" wrapText="1"/>
    </xf>
    <xf numFmtId="0" fontId="23" fillId="0" borderId="0" xfId="0" applyFont="1" applyFill="1" applyProtection="1"/>
    <xf numFmtId="0" fontId="5" fillId="0" borderId="26" xfId="0" applyFont="1" applyFill="1" applyBorder="1" applyAlignment="1">
      <alignment horizontal="left" vertical="center" wrapText="1"/>
    </xf>
    <xf numFmtId="0" fontId="3" fillId="0" borderId="32" xfId="0" applyFont="1" applyBorder="1" applyAlignment="1" applyProtection="1">
      <alignment vertical="center"/>
    </xf>
    <xf numFmtId="0" fontId="14" fillId="0" borderId="0" xfId="0" applyFont="1" applyFill="1" applyAlignment="1">
      <alignment wrapText="1"/>
    </xf>
    <xf numFmtId="0" fontId="14" fillId="0" borderId="0" xfId="0" applyFont="1" applyFill="1" applyAlignment="1"/>
    <xf numFmtId="0" fontId="3" fillId="0" borderId="31" xfId="0" applyFont="1" applyFill="1" applyBorder="1" applyAlignment="1">
      <alignment horizontal="center" vertical="center" wrapText="1"/>
    </xf>
    <xf numFmtId="0" fontId="3" fillId="0" borderId="0" xfId="0" applyFont="1" applyFill="1" applyAlignment="1"/>
    <xf numFmtId="0" fontId="5" fillId="0" borderId="14" xfId="0" applyFont="1" applyFill="1" applyBorder="1" applyAlignment="1">
      <alignment horizontal="left" vertical="center" wrapText="1"/>
    </xf>
    <xf numFmtId="0" fontId="27" fillId="0" borderId="20" xfId="0" applyFont="1" applyFill="1" applyBorder="1" applyAlignment="1">
      <alignment horizontal="center" vertical="center"/>
    </xf>
    <xf numFmtId="0" fontId="5" fillId="0" borderId="15" xfId="0" applyFont="1" applyFill="1" applyBorder="1" applyAlignment="1">
      <alignment horizontal="left" vertical="center" wrapText="1"/>
    </xf>
    <xf numFmtId="0" fontId="33" fillId="0" borderId="28" xfId="0" applyFont="1" applyFill="1" applyBorder="1" applyAlignment="1">
      <alignment vertical="center" wrapText="1"/>
    </xf>
    <xf numFmtId="0" fontId="33" fillId="0" borderId="31" xfId="0" applyFont="1" applyFill="1" applyBorder="1" applyAlignment="1">
      <alignment vertical="center" wrapText="1"/>
    </xf>
    <xf numFmtId="0" fontId="29" fillId="0" borderId="15" xfId="0" applyFont="1" applyFill="1" applyBorder="1" applyAlignment="1">
      <alignment vertical="center" wrapText="1"/>
    </xf>
    <xf numFmtId="0" fontId="17" fillId="0" borderId="15" xfId="0" applyFont="1" applyFill="1" applyBorder="1" applyAlignment="1">
      <alignment vertical="center" wrapText="1"/>
    </xf>
    <xf numFmtId="0" fontId="33" fillId="0" borderId="0" xfId="0" applyFont="1" applyFill="1" applyAlignment="1">
      <alignment wrapText="1"/>
    </xf>
    <xf numFmtId="0" fontId="33" fillId="0" borderId="0" xfId="0" applyFont="1" applyFill="1"/>
    <xf numFmtId="0" fontId="33" fillId="0" borderId="15" xfId="0" applyFont="1" applyFill="1" applyBorder="1" applyAlignment="1">
      <alignment vertical="center" wrapText="1"/>
    </xf>
    <xf numFmtId="0" fontId="33" fillId="0" borderId="28" xfId="0" applyFont="1" applyFill="1" applyBorder="1" applyAlignment="1">
      <alignment vertical="center"/>
    </xf>
    <xf numFmtId="0" fontId="17" fillId="0" borderId="28" xfId="0" applyFont="1" applyFill="1" applyBorder="1" applyAlignment="1">
      <alignment vertical="center" wrapText="1"/>
    </xf>
    <xf numFmtId="0" fontId="17" fillId="0" borderId="13" xfId="0" applyFont="1" applyFill="1" applyBorder="1"/>
    <xf numFmtId="0" fontId="17" fillId="0" borderId="32" xfId="0" applyFont="1" applyFill="1" applyBorder="1"/>
    <xf numFmtId="0" fontId="17" fillId="0" borderId="31" xfId="0" applyFont="1" applyFill="1" applyBorder="1" applyAlignment="1">
      <alignment vertical="center" wrapText="1"/>
    </xf>
    <xf numFmtId="0" fontId="5" fillId="0" borderId="33" xfId="0" applyFont="1" applyBorder="1" applyAlignment="1">
      <alignment horizontal="left" vertical="center" wrapText="1"/>
    </xf>
    <xf numFmtId="0" fontId="27" fillId="0" borderId="34" xfId="0" applyFont="1" applyFill="1" applyBorder="1" applyAlignment="1">
      <alignment horizontal="center" vertical="center"/>
    </xf>
    <xf numFmtId="0" fontId="5" fillId="0" borderId="34" xfId="0" applyFont="1" applyFill="1" applyBorder="1" applyAlignment="1">
      <alignment horizontal="center" vertical="center" wrapText="1"/>
    </xf>
    <xf numFmtId="0" fontId="5" fillId="0" borderId="34" xfId="0" applyFont="1" applyFill="1" applyBorder="1" applyAlignment="1">
      <alignment horizontal="center" vertical="center"/>
    </xf>
    <xf numFmtId="0" fontId="27" fillId="0" borderId="35" xfId="0" applyFont="1" applyFill="1" applyBorder="1" applyAlignment="1">
      <alignment horizontal="center" vertical="center" wrapText="1"/>
    </xf>
    <xf numFmtId="0" fontId="27" fillId="0" borderId="36"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27" fillId="0" borderId="24" xfId="0" applyFont="1" applyFill="1" applyBorder="1" applyAlignment="1">
      <alignment horizontal="center" vertical="center" wrapText="1"/>
    </xf>
    <xf numFmtId="0" fontId="5" fillId="0" borderId="36" xfId="0" applyFont="1" applyBorder="1" applyAlignment="1">
      <alignment horizontal="left" vertical="center" wrapText="1"/>
    </xf>
    <xf numFmtId="0" fontId="5" fillId="0" borderId="33" xfId="0" applyFont="1" applyFill="1" applyBorder="1" applyAlignment="1">
      <alignment horizontal="left" vertical="center" wrapText="1"/>
    </xf>
    <xf numFmtId="0" fontId="5" fillId="0" borderId="36" xfId="0" applyFont="1" applyFill="1" applyBorder="1" applyAlignment="1">
      <alignment horizontal="left" vertical="center" wrapText="1"/>
    </xf>
    <xf numFmtId="0" fontId="5" fillId="0" borderId="33" xfId="0" applyFont="1" applyBorder="1" applyAlignment="1">
      <alignment horizontal="left" vertical="center" wrapText="1"/>
    </xf>
    <xf numFmtId="0" fontId="5" fillId="0" borderId="33" xfId="0" applyFont="1" applyBorder="1" applyAlignment="1">
      <alignment horizontal="left" vertical="center" wrapText="1"/>
    </xf>
    <xf numFmtId="0" fontId="0" fillId="0" borderId="0" xfId="0" applyAlignment="1">
      <alignment horizontal="left" vertical="center" wrapText="1"/>
    </xf>
    <xf numFmtId="0" fontId="3" fillId="0" borderId="0" xfId="0" applyFont="1" applyAlignment="1" applyProtection="1">
      <alignment horizontal="left"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33" fillId="0" borderId="15" xfId="0" applyFont="1" applyFill="1" applyBorder="1" applyAlignment="1">
      <alignment horizontal="center" vertical="center" wrapText="1"/>
    </xf>
    <xf numFmtId="0" fontId="33" fillId="0" borderId="31" xfId="0" applyFont="1" applyFill="1" applyBorder="1"/>
    <xf numFmtId="0" fontId="27" fillId="0" borderId="30"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40"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17" fillId="0" borderId="37" xfId="0" applyFont="1" applyFill="1" applyBorder="1" applyAlignment="1">
      <alignment horizontal="center" vertical="center" wrapText="1"/>
    </xf>
    <xf numFmtId="0" fontId="17" fillId="0" borderId="38"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28"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31" xfId="0" applyFont="1" applyFill="1" applyBorder="1" applyAlignment="1">
      <alignment horizontal="center" vertical="center" wrapText="1"/>
    </xf>
    <xf numFmtId="0" fontId="27" fillId="0" borderId="20" xfId="0" applyFont="1" applyFill="1" applyBorder="1" applyAlignment="1">
      <alignment horizontal="center" vertical="center"/>
    </xf>
    <xf numFmtId="0" fontId="27" fillId="0" borderId="13" xfId="0" applyFont="1" applyFill="1" applyBorder="1" applyAlignment="1">
      <alignment horizontal="center" vertical="center"/>
    </xf>
    <xf numFmtId="0" fontId="27" fillId="0" borderId="32" xfId="0" applyFont="1" applyFill="1" applyBorder="1" applyAlignment="1">
      <alignment horizontal="center" vertical="center"/>
    </xf>
    <xf numFmtId="0" fontId="3" fillId="0" borderId="21"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29"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33" fillId="0" borderId="38"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17" fillId="0" borderId="13" xfId="0" applyFont="1" applyFill="1" applyBorder="1" applyAlignment="1"/>
    <xf numFmtId="0" fontId="17" fillId="0" borderId="34" xfId="0" applyFont="1" applyFill="1" applyBorder="1" applyAlignment="1"/>
    <xf numFmtId="0" fontId="3" fillId="0" borderId="24"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5" xfId="0" applyFont="1" applyBorder="1" applyAlignment="1">
      <alignment horizontal="justify" vertical="center" wrapText="1"/>
    </xf>
    <xf numFmtId="0" fontId="17" fillId="0" borderId="21" xfId="0" applyFont="1" applyFill="1" applyBorder="1" applyAlignment="1">
      <alignment horizontal="center" vertical="center" wrapText="1"/>
    </xf>
    <xf numFmtId="0" fontId="33" fillId="0" borderId="16" xfId="0" applyFont="1" applyFill="1" applyBorder="1" applyAlignment="1">
      <alignment horizontal="center" vertical="center" wrapText="1"/>
    </xf>
    <xf numFmtId="0" fontId="33" fillId="0" borderId="45" xfId="0" applyFont="1" applyFill="1" applyBorder="1" applyAlignment="1">
      <alignment horizontal="center" vertical="center" wrapText="1"/>
    </xf>
    <xf numFmtId="0" fontId="5" fillId="0" borderId="0" xfId="0" applyFont="1" applyFill="1" applyBorder="1" applyAlignment="1">
      <alignment horizontal="justify" vertical="center" wrapText="1"/>
    </xf>
    <xf numFmtId="0" fontId="17" fillId="0" borderId="0" xfId="0" applyFont="1" applyAlignment="1">
      <alignment horizontal="justify" vertical="center" wrapText="1"/>
    </xf>
    <xf numFmtId="0" fontId="5" fillId="0" borderId="0" xfId="0" applyFont="1" applyFill="1" applyBorder="1" applyAlignment="1">
      <alignment horizontal="left" vertical="center" wrapText="1"/>
    </xf>
    <xf numFmtId="0" fontId="17" fillId="0" borderId="0" xfId="0" applyFont="1" applyAlignment="1">
      <alignment horizontal="left" vertical="center" wrapText="1"/>
    </xf>
    <xf numFmtId="0" fontId="17" fillId="0" borderId="0" xfId="0" applyFont="1" applyFill="1" applyAlignment="1">
      <alignment horizontal="justify"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17" fillId="0" borderId="47" xfId="0" applyFont="1" applyFill="1" applyBorder="1" applyAlignment="1">
      <alignment horizontal="center" vertical="center" wrapText="1"/>
    </xf>
    <xf numFmtId="0" fontId="33" fillId="0" borderId="48" xfId="0" applyFont="1" applyFill="1" applyBorder="1" applyAlignment="1">
      <alignment horizontal="center" vertical="center" wrapText="1"/>
    </xf>
    <xf numFmtId="0" fontId="16" fillId="0" borderId="24" xfId="0" applyFont="1" applyBorder="1" applyAlignment="1">
      <alignment horizontal="center" vertical="center" wrapText="1"/>
    </xf>
    <xf numFmtId="0" fontId="16" fillId="0" borderId="33" xfId="0" applyFont="1" applyBorder="1" applyAlignment="1">
      <alignment horizontal="center" vertical="center" wrapText="1"/>
    </xf>
    <xf numFmtId="0" fontId="16" fillId="0" borderId="35" xfId="0" applyFont="1" applyBorder="1" applyAlignment="1">
      <alignment horizontal="center" vertical="center" wrapText="1"/>
    </xf>
    <xf numFmtId="0" fontId="3" fillId="0" borderId="24" xfId="0" applyFont="1" applyBorder="1" applyAlignment="1">
      <alignment horizontal="left" vertical="center" wrapText="1"/>
    </xf>
    <xf numFmtId="0" fontId="3" fillId="0" borderId="33" xfId="0" applyFont="1" applyBorder="1" applyAlignment="1">
      <alignment horizontal="left" vertical="center" wrapText="1"/>
    </xf>
    <xf numFmtId="0" fontId="3" fillId="0" borderId="35" xfId="0" applyFont="1" applyBorder="1" applyAlignment="1">
      <alignment horizontal="left" vertical="center" wrapText="1"/>
    </xf>
    <xf numFmtId="0" fontId="5" fillId="0" borderId="24" xfId="0" applyFont="1" applyBorder="1" applyAlignment="1">
      <alignment horizontal="left" vertical="center" wrapText="1"/>
    </xf>
    <xf numFmtId="0" fontId="5" fillId="0" borderId="33" xfId="0" applyFont="1" applyBorder="1" applyAlignment="1">
      <alignment horizontal="left" vertical="center" wrapText="1"/>
    </xf>
    <xf numFmtId="0" fontId="5" fillId="0" borderId="35" xfId="0" applyFont="1" applyBorder="1" applyAlignment="1">
      <alignment horizontal="left"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27" fillId="0" borderId="34" xfId="0" applyFont="1" applyFill="1" applyBorder="1" applyAlignment="1">
      <alignment horizontal="center" vertical="center"/>
    </xf>
    <xf numFmtId="0" fontId="3" fillId="0" borderId="24" xfId="0" applyFont="1" applyFill="1" applyBorder="1" applyAlignment="1">
      <alignment horizontal="left" vertical="center" wrapText="1"/>
    </xf>
    <xf numFmtId="0" fontId="3" fillId="0" borderId="33" xfId="0" applyFont="1" applyFill="1" applyBorder="1" applyAlignment="1">
      <alignment horizontal="left" vertical="center" wrapText="1"/>
    </xf>
    <xf numFmtId="0" fontId="3" fillId="0" borderId="35" xfId="0" applyFont="1" applyFill="1" applyBorder="1" applyAlignment="1">
      <alignment horizontal="left" vertical="center" wrapText="1"/>
    </xf>
    <xf numFmtId="0" fontId="5" fillId="0" borderId="13" xfId="0" applyFont="1" applyFill="1" applyBorder="1" applyAlignment="1">
      <alignment horizontal="center" vertical="center" wrapText="1"/>
    </xf>
    <xf numFmtId="0" fontId="33" fillId="0" borderId="13" xfId="0" applyFont="1" applyFill="1" applyBorder="1" applyAlignment="1"/>
    <xf numFmtId="0" fontId="33" fillId="0" borderId="34" xfId="0" applyFont="1" applyFill="1" applyBorder="1" applyAlignment="1"/>
    <xf numFmtId="0" fontId="33" fillId="0" borderId="29" xfId="0" applyFont="1" applyFill="1" applyBorder="1" applyAlignment="1">
      <alignment horizontal="center" vertical="center" wrapText="1"/>
    </xf>
    <xf numFmtId="0" fontId="25" fillId="0" borderId="24" xfId="0" applyFont="1" applyFill="1" applyBorder="1" applyAlignment="1">
      <alignment horizontal="center" vertical="center"/>
    </xf>
    <xf numFmtId="0" fontId="25" fillId="0" borderId="33" xfId="0" applyFont="1" applyFill="1" applyBorder="1" applyAlignment="1">
      <alignment horizontal="center" vertical="center"/>
    </xf>
    <xf numFmtId="0" fontId="25" fillId="0" borderId="35" xfId="0" applyFont="1" applyFill="1" applyBorder="1" applyAlignment="1">
      <alignment horizontal="center" vertical="center"/>
    </xf>
    <xf numFmtId="0" fontId="5" fillId="0" borderId="30" xfId="0" applyFont="1" applyFill="1" applyBorder="1" applyAlignment="1">
      <alignment horizontal="center" vertical="center" wrapText="1"/>
    </xf>
    <xf numFmtId="0" fontId="5" fillId="0"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28" fillId="0" borderId="0" xfId="0" applyFont="1" applyBorder="1" applyAlignment="1">
      <alignment horizontal="center" vertical="center" wrapText="1"/>
    </xf>
    <xf numFmtId="0" fontId="31" fillId="0" borderId="0" xfId="0" applyFont="1" applyBorder="1" applyAlignment="1">
      <alignment wrapText="1"/>
    </xf>
    <xf numFmtId="0" fontId="3" fillId="0" borderId="0" xfId="0" applyFont="1" applyFill="1" applyBorder="1" applyAlignment="1">
      <alignment horizontal="center" vertical="center" wrapText="1"/>
    </xf>
    <xf numFmtId="0" fontId="27" fillId="0" borderId="41" xfId="0" applyFont="1" applyFill="1" applyBorder="1" applyAlignment="1">
      <alignment horizontal="center" vertical="center" wrapText="1"/>
    </xf>
    <xf numFmtId="0" fontId="27" fillId="0" borderId="42" xfId="0" applyFont="1" applyFill="1" applyBorder="1" applyAlignment="1">
      <alignment horizontal="center" vertical="center" wrapText="1"/>
    </xf>
    <xf numFmtId="0" fontId="27" fillId="0" borderId="43" xfId="0" applyFont="1" applyFill="1" applyBorder="1" applyAlignment="1">
      <alignment horizontal="center" vertical="center" wrapText="1"/>
    </xf>
    <xf numFmtId="0" fontId="27" fillId="0" borderId="44" xfId="0" applyFont="1" applyFill="1" applyBorder="1" applyAlignment="1">
      <alignment horizontal="center" vertical="center" wrapText="1"/>
    </xf>
    <xf numFmtId="0" fontId="2" fillId="24" borderId="0" xfId="0" applyFont="1" applyFill="1" applyAlignment="1">
      <alignment horizontal="center" vertical="top" wrapText="1"/>
    </xf>
    <xf numFmtId="0" fontId="3" fillId="0" borderId="24" xfId="0" applyFont="1" applyBorder="1" applyAlignment="1">
      <alignment horizontal="justify" vertical="top" wrapText="1"/>
    </xf>
    <xf numFmtId="0" fontId="3" fillId="0" borderId="33" xfId="0" applyFont="1" applyBorder="1" applyAlignment="1">
      <alignment horizontal="justify" vertical="top" wrapText="1"/>
    </xf>
    <xf numFmtId="0" fontId="3" fillId="0" borderId="35" xfId="0" applyFont="1" applyBorder="1" applyAlignment="1">
      <alignment horizontal="justify" vertical="top" wrapText="1"/>
    </xf>
    <xf numFmtId="0" fontId="22" fillId="0" borderId="33" xfId="0" applyFont="1" applyBorder="1" applyAlignment="1">
      <alignment wrapText="1"/>
    </xf>
    <xf numFmtId="0" fontId="22" fillId="0" borderId="35" xfId="0" applyFont="1" applyBorder="1" applyAlignment="1">
      <alignment wrapText="1"/>
    </xf>
    <xf numFmtId="0" fontId="18" fillId="0" borderId="33" xfId="0" applyFont="1" applyBorder="1" applyAlignment="1">
      <alignment horizontal="left" vertical="center" wrapText="1"/>
    </xf>
    <xf numFmtId="0" fontId="18" fillId="0" borderId="35" xfId="0" applyFont="1" applyBorder="1" applyAlignment="1">
      <alignment horizontal="left" vertical="center" wrapText="1"/>
    </xf>
    <xf numFmtId="0" fontId="16" fillId="0" borderId="0" xfId="0" applyFont="1" applyBorder="1" applyAlignment="1">
      <alignment horizontal="center" vertical="center" wrapText="1"/>
    </xf>
    <xf numFmtId="0" fontId="22" fillId="0" borderId="0" xfId="0" applyFont="1" applyBorder="1" applyAlignment="1">
      <alignment wrapText="1"/>
    </xf>
    <xf numFmtId="0" fontId="16" fillId="0" borderId="24" xfId="0" applyFont="1" applyFill="1" applyBorder="1" applyAlignment="1">
      <alignment horizontal="center" vertical="center" wrapText="1"/>
    </xf>
    <xf numFmtId="0" fontId="22" fillId="0" borderId="33" xfId="0" applyFont="1" applyFill="1" applyBorder="1" applyAlignment="1">
      <alignment wrapText="1"/>
    </xf>
    <xf numFmtId="0" fontId="22" fillId="0" borderId="35" xfId="0" applyFont="1" applyFill="1" applyBorder="1" applyAlignment="1">
      <alignment wrapText="1"/>
    </xf>
    <xf numFmtId="0" fontId="5" fillId="0" borderId="24" xfId="0" applyFont="1" applyFill="1" applyBorder="1" applyAlignment="1">
      <alignment horizontal="left" vertical="center" wrapText="1"/>
    </xf>
    <xf numFmtId="0" fontId="3" fillId="0" borderId="24" xfId="0" applyFont="1" applyBorder="1" applyAlignment="1">
      <alignment vertical="center" wrapText="1"/>
    </xf>
    <xf numFmtId="0" fontId="3" fillId="0" borderId="33" xfId="0" applyFont="1" applyBorder="1" applyAlignment="1">
      <alignment vertical="center" wrapText="1"/>
    </xf>
    <xf numFmtId="0" fontId="3" fillId="0" borderId="35" xfId="0" applyFont="1" applyBorder="1" applyAlignment="1">
      <alignment vertical="center" wrapText="1"/>
    </xf>
    <xf numFmtId="0" fontId="17" fillId="0" borderId="33" xfId="0" applyFont="1" applyBorder="1" applyAlignment="1">
      <alignment wrapText="1"/>
    </xf>
    <xf numFmtId="0" fontId="17" fillId="0" borderId="35" xfId="0" applyFont="1" applyBorder="1" applyAlignment="1">
      <alignment wrapText="1"/>
    </xf>
    <xf numFmtId="0" fontId="3" fillId="0" borderId="0" xfId="0" applyFont="1" applyBorder="1" applyAlignment="1">
      <alignment horizontal="center" vertical="center" wrapText="1"/>
    </xf>
    <xf numFmtId="0" fontId="3" fillId="0" borderId="24" xfId="0" applyFont="1" applyFill="1" applyBorder="1" applyAlignment="1">
      <alignment horizontal="justify" vertical="center" wrapText="1"/>
    </xf>
    <xf numFmtId="0" fontId="3" fillId="0" borderId="33" xfId="0" applyFont="1" applyFill="1" applyBorder="1" applyAlignment="1">
      <alignment horizontal="justify" vertical="center" wrapText="1"/>
    </xf>
    <xf numFmtId="0" fontId="3" fillId="0" borderId="35" xfId="0" applyFont="1" applyFill="1" applyBorder="1" applyAlignment="1">
      <alignment horizontal="justify" vertical="center" wrapText="1"/>
    </xf>
    <xf numFmtId="0" fontId="27" fillId="0" borderId="33" xfId="0" applyFont="1" applyFill="1" applyBorder="1" applyAlignment="1">
      <alignment horizontal="center" vertical="center" wrapText="1"/>
    </xf>
    <xf numFmtId="0" fontId="27" fillId="0" borderId="35"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3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27" fillId="0" borderId="46" xfId="0" applyFont="1" applyFill="1" applyBorder="1" applyAlignment="1">
      <alignment horizontal="center" vertical="center" wrapText="1"/>
    </xf>
    <xf numFmtId="0" fontId="1" fillId="0" borderId="42" xfId="0" applyFont="1" applyBorder="1" applyAlignment="1">
      <alignment horizontal="center" vertical="center" wrapText="1"/>
    </xf>
    <xf numFmtId="0" fontId="1" fillId="0" borderId="43" xfId="0" applyFont="1" applyBorder="1" applyAlignment="1">
      <alignment horizontal="center" vertical="center" wrapText="1"/>
    </xf>
    <xf numFmtId="0" fontId="1" fillId="0" borderId="44" xfId="0" applyFont="1" applyBorder="1" applyAlignment="1">
      <alignment horizontal="center" vertical="center" wrapText="1"/>
    </xf>
    <xf numFmtId="0" fontId="6" fillId="24" borderId="0" xfId="0" applyFont="1" applyFill="1" applyAlignment="1" applyProtection="1">
      <alignment horizontal="center" vertical="top" wrapText="1"/>
    </xf>
    <xf numFmtId="1" fontId="5" fillId="0" borderId="49" xfId="0" applyNumberFormat="1" applyFont="1" applyBorder="1" applyAlignment="1" applyProtection="1">
      <alignment horizontal="center"/>
    </xf>
    <xf numFmtId="0" fontId="10" fillId="0" borderId="0" xfId="0" applyFont="1" applyAlignment="1">
      <alignment horizontal="left" vertical="center" wrapText="1" indent="4"/>
    </xf>
    <xf numFmtId="0" fontId="0" fillId="0" borderId="0" xfId="0" applyAlignment="1">
      <alignment horizontal="left" vertical="center" indent="4"/>
    </xf>
    <xf numFmtId="0" fontId="11" fillId="0" borderId="0" xfId="0" applyFont="1" applyAlignment="1">
      <alignment horizontal="justify" vertical="center" wrapText="1"/>
    </xf>
    <xf numFmtId="0" fontId="0" fillId="0" borderId="0" xfId="0" applyAlignment="1">
      <alignment horizontal="justify" vertical="center"/>
    </xf>
    <xf numFmtId="0" fontId="10" fillId="0" borderId="0" xfId="0" quotePrefix="1" applyFont="1" applyAlignment="1">
      <alignment horizontal="left" vertical="center" wrapText="1" indent="4"/>
    </xf>
    <xf numFmtId="0" fontId="5" fillId="0" borderId="0" xfId="0" applyFont="1" applyAlignment="1">
      <alignment horizontal="justify" vertical="center" wrapText="1"/>
    </xf>
    <xf numFmtId="0" fontId="10" fillId="0" borderId="0" xfId="0" applyFont="1" applyAlignment="1">
      <alignment horizontal="justify" vertical="center" wrapText="1"/>
    </xf>
    <xf numFmtId="0" fontId="8" fillId="0" borderId="0" xfId="0" applyFont="1" applyAlignment="1">
      <alignment horizontal="justify" vertical="center" wrapText="1"/>
    </xf>
    <xf numFmtId="0" fontId="9" fillId="0" borderId="0" xfId="0" applyFont="1" applyAlignment="1">
      <alignment horizontal="justify" vertical="center"/>
    </xf>
    <xf numFmtId="0" fontId="11" fillId="0" borderId="0" xfId="0" quotePrefix="1" applyFont="1" applyAlignment="1">
      <alignment horizontal="left" vertical="center" wrapText="1"/>
    </xf>
    <xf numFmtId="0" fontId="0" fillId="0" borderId="0" xfId="0" applyAlignment="1">
      <alignment horizontal="left" vertical="center"/>
    </xf>
    <xf numFmtId="0" fontId="11" fillId="0" borderId="0" xfId="0" quotePrefix="1" applyFont="1" applyAlignment="1">
      <alignment horizontal="justify" vertical="center" wrapText="1"/>
    </xf>
    <xf numFmtId="0" fontId="6" fillId="24" borderId="0" xfId="0" applyFont="1" applyFill="1" applyAlignment="1">
      <alignment horizontal="center" vertical="top" wrapText="1"/>
    </xf>
    <xf numFmtId="0" fontId="7" fillId="0" borderId="0" xfId="0" applyFont="1" applyAlignment="1">
      <alignment wrapText="1"/>
    </xf>
    <xf numFmtId="0" fontId="0" fillId="0" borderId="0" xfId="0"/>
  </cellXfs>
  <cellStyles count="43">
    <cellStyle name="20% - Ênfase1" xfId="1" builtinId="30" customBuiltin="1"/>
    <cellStyle name="20% - Ênfase2" xfId="2" builtinId="34" customBuiltin="1"/>
    <cellStyle name="20% - Ênfase3" xfId="3" builtinId="38" customBuiltin="1"/>
    <cellStyle name="20% - Ênfase4" xfId="4" builtinId="42" customBuiltin="1"/>
    <cellStyle name="20% - Ênfase5" xfId="5" builtinId="46" customBuiltin="1"/>
    <cellStyle name="20% - Ênfase6" xfId="6" builtinId="50" customBuiltin="1"/>
    <cellStyle name="40% - Ênfase1" xfId="7" builtinId="31" customBuiltin="1"/>
    <cellStyle name="40% - Ênfase2" xfId="8" builtinId="35" customBuiltin="1"/>
    <cellStyle name="40% - Ênfase3" xfId="9" builtinId="39" customBuiltin="1"/>
    <cellStyle name="40% - Ênfase4" xfId="10" builtinId="43" customBuiltin="1"/>
    <cellStyle name="40% - Ênfase5" xfId="11" builtinId="47" customBuiltin="1"/>
    <cellStyle name="40% - Ênfase6" xfId="12" builtinId="51" customBuiltin="1"/>
    <cellStyle name="60% - Ênfase1" xfId="13" builtinId="32" customBuiltin="1"/>
    <cellStyle name="60% - Ênfase2" xfId="14" builtinId="36" customBuiltin="1"/>
    <cellStyle name="60% - Ênfase3" xfId="15" builtinId="40" customBuiltin="1"/>
    <cellStyle name="60% - Ênfase4" xfId="16" builtinId="44" customBuiltin="1"/>
    <cellStyle name="60% - Ênfase5" xfId="17" builtinId="48" customBuiltin="1"/>
    <cellStyle name="60% - Ênfase6" xfId="18" builtinId="52" customBuiltin="1"/>
    <cellStyle name="Bom" xfId="19" builtinId="26" customBuiltin="1"/>
    <cellStyle name="Cálculo" xfId="20" builtinId="22" customBuiltin="1"/>
    <cellStyle name="Célula de Verificação" xfId="21" builtinId="23" customBuiltin="1"/>
    <cellStyle name="Célula Vinculada" xfId="22" builtinId="24" customBuiltin="1"/>
    <cellStyle name="Ênfase1" xfId="23" builtinId="29" customBuiltin="1"/>
    <cellStyle name="Ênfase2" xfId="24" builtinId="33" customBuiltin="1"/>
    <cellStyle name="Ênfase3" xfId="25" builtinId="37" customBuiltin="1"/>
    <cellStyle name="Ênfase4" xfId="26" builtinId="41" customBuiltin="1"/>
    <cellStyle name="Ênfase5" xfId="27" builtinId="45" customBuiltin="1"/>
    <cellStyle name="Ênfase6" xfId="28" builtinId="49" customBuiltin="1"/>
    <cellStyle name="Entrada" xfId="29" builtinId="20" customBuiltin="1"/>
    <cellStyle name="Incorreto" xfId="30" builtinId="27" customBuiltin="1"/>
    <cellStyle name="Neutra" xfId="31" builtinId="28" customBuiltin="1"/>
    <cellStyle name="Normal" xfId="0" builtinId="0"/>
    <cellStyle name="Normal 2" xfId="32"/>
    <cellStyle name="Nota" xfId="33" builtinId="10" customBuiltin="1"/>
    <cellStyle name="Saída" xfId="34" builtinId="21" customBuiltin="1"/>
    <cellStyle name="Texto de Aviso" xfId="35" builtinId="11" customBuiltin="1"/>
    <cellStyle name="Texto Explicativo" xfId="36" builtinId="53" customBuiltin="1"/>
    <cellStyle name="Título" xfId="37" builtinId="15" customBuiltin="1"/>
    <cellStyle name="Título 1" xfId="38" builtinId="16" customBuiltin="1"/>
    <cellStyle name="Título 2" xfId="39" builtinId="17" customBuiltin="1"/>
    <cellStyle name="Título 3" xfId="40" builtinId="18" customBuiltin="1"/>
    <cellStyle name="Título 4" xfId="41" builtinId="19" customBuiltin="1"/>
    <cellStyle name="Total" xfId="42"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457200</xdr:colOff>
      <xdr:row>193</xdr:row>
      <xdr:rowOff>0</xdr:rowOff>
    </xdr:from>
    <xdr:to>
      <xdr:col>2</xdr:col>
      <xdr:colOff>561975</xdr:colOff>
      <xdr:row>194</xdr:row>
      <xdr:rowOff>38100</xdr:rowOff>
    </xdr:to>
    <xdr:sp macro="" textlink="">
      <xdr:nvSpPr>
        <xdr:cNvPr id="1058" name="Text Box 1">
          <a:extLst>
            <a:ext uri="{FF2B5EF4-FFF2-40B4-BE49-F238E27FC236}">
              <a16:creationId xmlns:a16="http://schemas.microsoft.com/office/drawing/2014/main" id="{00000000-0008-0000-0000-000022040000}"/>
            </a:ext>
          </a:extLst>
        </xdr:cNvPr>
        <xdr:cNvSpPr txBox="1">
          <a:spLocks noChangeArrowheads="1"/>
        </xdr:cNvSpPr>
      </xdr:nvSpPr>
      <xdr:spPr bwMode="auto">
        <a:xfrm>
          <a:off x="2647950" y="92335350"/>
          <a:ext cx="104775" cy="209550"/>
        </a:xfrm>
        <a:prstGeom prst="rect">
          <a:avLst/>
        </a:prstGeom>
        <a:noFill/>
        <a:ln w="9525">
          <a:noFill/>
          <a:miter lim="800000"/>
          <a:headEnd/>
          <a:tailEnd/>
        </a:ln>
      </xdr:spPr>
    </xdr:sp>
    <xdr:clientData/>
  </xdr:twoCellAnchor>
  <xdr:twoCellAnchor editAs="oneCell">
    <xdr:from>
      <xdr:col>2</xdr:col>
      <xdr:colOff>457200</xdr:colOff>
      <xdr:row>197</xdr:row>
      <xdr:rowOff>0</xdr:rowOff>
    </xdr:from>
    <xdr:to>
      <xdr:col>2</xdr:col>
      <xdr:colOff>561975</xdr:colOff>
      <xdr:row>198</xdr:row>
      <xdr:rowOff>0</xdr:rowOff>
    </xdr:to>
    <xdr:sp macro="" textlink="">
      <xdr:nvSpPr>
        <xdr:cNvPr id="1059" name="Text Box 2">
          <a:extLst>
            <a:ext uri="{FF2B5EF4-FFF2-40B4-BE49-F238E27FC236}">
              <a16:creationId xmlns:a16="http://schemas.microsoft.com/office/drawing/2014/main" id="{00000000-0008-0000-0000-000023040000}"/>
            </a:ext>
          </a:extLst>
        </xdr:cNvPr>
        <xdr:cNvSpPr txBox="1">
          <a:spLocks noChangeArrowheads="1"/>
        </xdr:cNvSpPr>
      </xdr:nvSpPr>
      <xdr:spPr bwMode="auto">
        <a:xfrm>
          <a:off x="2647950" y="93211650"/>
          <a:ext cx="104775" cy="200025"/>
        </a:xfrm>
        <a:prstGeom prst="rect">
          <a:avLst/>
        </a:prstGeom>
        <a:noFill/>
        <a:ln w="9525">
          <a:no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21</xdr:row>
      <xdr:rowOff>0</xdr:rowOff>
    </xdr:from>
    <xdr:ext cx="95250" cy="495300"/>
    <xdr:sp macro="" textlink="">
      <xdr:nvSpPr>
        <xdr:cNvPr id="2050" name="Text Box 2">
          <a:extLst>
            <a:ext uri="{FF2B5EF4-FFF2-40B4-BE49-F238E27FC236}">
              <a16:creationId xmlns:a16="http://schemas.microsoft.com/office/drawing/2014/main" id="{00000000-0008-0000-0400-000002080000}"/>
            </a:ext>
          </a:extLst>
        </xdr:cNvPr>
        <xdr:cNvSpPr txBox="1">
          <a:spLocks noChangeArrowheads="1"/>
        </xdr:cNvSpPr>
      </xdr:nvSpPr>
      <xdr:spPr bwMode="auto">
        <a:xfrm>
          <a:off x="0" y="3819525"/>
          <a:ext cx="190500" cy="552450"/>
        </a:xfrm>
        <a:prstGeom prst="rect">
          <a:avLst/>
        </a:prstGeom>
        <a:noFill/>
        <a:ln w="9525">
          <a:noFill/>
          <a:miter lim="800000"/>
          <a:headEnd/>
          <a:tailEnd/>
        </a:ln>
      </xdr:spPr>
      <xdr:txBody>
        <a:bodyPr wrap="none" lIns="91440" tIns="45720" rIns="91440" bIns="45720" anchor="t" upright="1">
          <a:spAutoFit/>
        </a:bodyPr>
        <a:lstStyle/>
        <a:p>
          <a:pPr algn="l" rtl="0">
            <a:defRPr sz="1000"/>
          </a:pPr>
          <a:endParaRPr lang="pt-BR" sz="1400" b="0" i="0" u="none" strike="noStrike" baseline="0">
            <a:solidFill>
              <a:srgbClr val="000000"/>
            </a:solidFill>
            <a:latin typeface="Arial"/>
            <a:cs typeface="Arial"/>
          </a:endParaRPr>
        </a:p>
        <a:p>
          <a:pPr algn="l" rtl="0">
            <a:defRPr sz="1000"/>
          </a:pPr>
          <a:endParaRPr lang="pt-BR" sz="1400" b="0" i="0" u="none" strike="noStrike" baseline="0">
            <a:solidFill>
              <a:srgbClr val="000000"/>
            </a:solidFill>
            <a:latin typeface="Arial"/>
            <a:cs typeface="Arial"/>
          </a:endParaRPr>
        </a:p>
      </xdr:txBody>
    </xdr:sp>
    <xdr:clientData/>
  </xdr:oneCellAnchor>
  <xdr:twoCellAnchor>
    <xdr:from>
      <xdr:col>6</xdr:col>
      <xdr:colOff>47625</xdr:colOff>
      <xdr:row>3</xdr:row>
      <xdr:rowOff>38100</xdr:rowOff>
    </xdr:from>
    <xdr:to>
      <xdr:col>7</xdr:col>
      <xdr:colOff>485775</xdr:colOff>
      <xdr:row>4</xdr:row>
      <xdr:rowOff>66675</xdr:rowOff>
    </xdr:to>
    <xdr:sp macro="" textlink="">
      <xdr:nvSpPr>
        <xdr:cNvPr id="2509" name="Rectangle 461">
          <a:extLst>
            <a:ext uri="{FF2B5EF4-FFF2-40B4-BE49-F238E27FC236}">
              <a16:creationId xmlns:a16="http://schemas.microsoft.com/office/drawing/2014/main" id="{00000000-0008-0000-0400-0000CD090000}"/>
            </a:ext>
          </a:extLst>
        </xdr:cNvPr>
        <xdr:cNvSpPr>
          <a:spLocks noChangeArrowheads="1"/>
        </xdr:cNvSpPr>
      </xdr:nvSpPr>
      <xdr:spPr bwMode="auto">
        <a:xfrm>
          <a:off x="3705225" y="942975"/>
          <a:ext cx="1047750" cy="19050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ABCDE</a:t>
          </a:r>
        </a:p>
      </xdr:txBody>
    </xdr:sp>
    <xdr:clientData/>
  </xdr:twoCellAnchor>
  <xdr:twoCellAnchor>
    <xdr:from>
      <xdr:col>0</xdr:col>
      <xdr:colOff>390525</xdr:colOff>
      <xdr:row>6</xdr:row>
      <xdr:rowOff>57150</xdr:rowOff>
    </xdr:from>
    <xdr:to>
      <xdr:col>2</xdr:col>
      <xdr:colOff>219075</xdr:colOff>
      <xdr:row>8</xdr:row>
      <xdr:rowOff>95250</xdr:rowOff>
    </xdr:to>
    <xdr:sp macro="" textlink="">
      <xdr:nvSpPr>
        <xdr:cNvPr id="2510" name="Rectangle 462">
          <a:extLst>
            <a:ext uri="{FF2B5EF4-FFF2-40B4-BE49-F238E27FC236}">
              <a16:creationId xmlns:a16="http://schemas.microsoft.com/office/drawing/2014/main" id="{00000000-0008-0000-0400-0000CE090000}"/>
            </a:ext>
          </a:extLst>
        </xdr:cNvPr>
        <xdr:cNvSpPr>
          <a:spLocks noChangeArrowheads="1"/>
        </xdr:cNvSpPr>
      </xdr:nvSpPr>
      <xdr:spPr bwMode="auto">
        <a:xfrm>
          <a:off x="390525" y="1447800"/>
          <a:ext cx="1047750" cy="36195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A</a:t>
          </a:r>
        </a:p>
        <a:p>
          <a:pPr algn="ctr" rtl="0">
            <a:defRPr sz="1000"/>
          </a:pPr>
          <a:r>
            <a:rPr lang="pt-BR" sz="1000" b="1" i="0" u="none" strike="noStrike" baseline="0">
              <a:solidFill>
                <a:srgbClr val="FFFFFF"/>
              </a:solidFill>
              <a:latin typeface="Arial"/>
              <a:cs typeface="Arial"/>
            </a:rPr>
            <a:t>(Reservado)</a:t>
          </a:r>
        </a:p>
      </xdr:txBody>
    </xdr:sp>
    <xdr:clientData/>
  </xdr:twoCellAnchor>
  <xdr:twoCellAnchor>
    <xdr:from>
      <xdr:col>2</xdr:col>
      <xdr:colOff>333375</xdr:colOff>
      <xdr:row>6</xdr:row>
      <xdr:rowOff>57150</xdr:rowOff>
    </xdr:from>
    <xdr:to>
      <xdr:col>4</xdr:col>
      <xdr:colOff>161925</xdr:colOff>
      <xdr:row>8</xdr:row>
      <xdr:rowOff>95250</xdr:rowOff>
    </xdr:to>
    <xdr:sp macro="" textlink="">
      <xdr:nvSpPr>
        <xdr:cNvPr id="2511" name="Rectangle 463">
          <a:extLst>
            <a:ext uri="{FF2B5EF4-FFF2-40B4-BE49-F238E27FC236}">
              <a16:creationId xmlns:a16="http://schemas.microsoft.com/office/drawing/2014/main" id="{00000000-0008-0000-0400-0000CF090000}"/>
            </a:ext>
          </a:extLst>
        </xdr:cNvPr>
        <xdr:cNvSpPr>
          <a:spLocks noChangeArrowheads="1"/>
        </xdr:cNvSpPr>
      </xdr:nvSpPr>
      <xdr:spPr bwMode="auto">
        <a:xfrm>
          <a:off x="1552575" y="1447800"/>
          <a:ext cx="1047750" cy="36195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B</a:t>
          </a:r>
        </a:p>
        <a:p>
          <a:pPr algn="ctr" rtl="0">
            <a:defRPr sz="1000"/>
          </a:pPr>
          <a:r>
            <a:rPr lang="pt-BR" sz="1000" b="1" i="0" u="none" strike="noStrike" baseline="0">
              <a:solidFill>
                <a:srgbClr val="FFFFFF"/>
              </a:solidFill>
              <a:latin typeface="Arial"/>
              <a:cs typeface="Arial"/>
            </a:rPr>
            <a:t>Modalidade</a:t>
          </a:r>
        </a:p>
      </xdr:txBody>
    </xdr:sp>
    <xdr:clientData/>
  </xdr:twoCellAnchor>
  <xdr:twoCellAnchor>
    <xdr:from>
      <xdr:col>5</xdr:col>
      <xdr:colOff>409575</xdr:colOff>
      <xdr:row>6</xdr:row>
      <xdr:rowOff>57150</xdr:rowOff>
    </xdr:from>
    <xdr:to>
      <xdr:col>7</xdr:col>
      <xdr:colOff>238125</xdr:colOff>
      <xdr:row>8</xdr:row>
      <xdr:rowOff>95250</xdr:rowOff>
    </xdr:to>
    <xdr:sp macro="" textlink="">
      <xdr:nvSpPr>
        <xdr:cNvPr id="2512" name="Rectangle 464">
          <a:extLst>
            <a:ext uri="{FF2B5EF4-FFF2-40B4-BE49-F238E27FC236}">
              <a16:creationId xmlns:a16="http://schemas.microsoft.com/office/drawing/2014/main" id="{00000000-0008-0000-0400-0000D0090000}"/>
            </a:ext>
          </a:extLst>
        </xdr:cNvPr>
        <xdr:cNvSpPr>
          <a:spLocks noChangeArrowheads="1"/>
        </xdr:cNvSpPr>
      </xdr:nvSpPr>
      <xdr:spPr bwMode="auto">
        <a:xfrm>
          <a:off x="3457575" y="1447800"/>
          <a:ext cx="1047750" cy="36195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C</a:t>
          </a:r>
        </a:p>
        <a:p>
          <a:pPr algn="ctr" rtl="0">
            <a:defRPr sz="1000"/>
          </a:pPr>
          <a:r>
            <a:rPr lang="pt-BR" sz="1000" b="1" i="0" u="none" strike="noStrike" baseline="0">
              <a:solidFill>
                <a:srgbClr val="FFFFFF"/>
              </a:solidFill>
              <a:latin typeface="Arial"/>
              <a:cs typeface="Arial"/>
            </a:rPr>
            <a:t>Sentido</a:t>
          </a:r>
        </a:p>
      </xdr:txBody>
    </xdr:sp>
    <xdr:clientData/>
  </xdr:twoCellAnchor>
  <xdr:twoCellAnchor>
    <xdr:from>
      <xdr:col>8</xdr:col>
      <xdr:colOff>238125</xdr:colOff>
      <xdr:row>6</xdr:row>
      <xdr:rowOff>76200</xdr:rowOff>
    </xdr:from>
    <xdr:to>
      <xdr:col>10</xdr:col>
      <xdr:colOff>66675</xdr:colOff>
      <xdr:row>8</xdr:row>
      <xdr:rowOff>114300</xdr:rowOff>
    </xdr:to>
    <xdr:sp macro="" textlink="">
      <xdr:nvSpPr>
        <xdr:cNvPr id="2513" name="Rectangle 465">
          <a:extLst>
            <a:ext uri="{FF2B5EF4-FFF2-40B4-BE49-F238E27FC236}">
              <a16:creationId xmlns:a16="http://schemas.microsoft.com/office/drawing/2014/main" id="{00000000-0008-0000-0400-0000D1090000}"/>
            </a:ext>
          </a:extLst>
        </xdr:cNvPr>
        <xdr:cNvSpPr>
          <a:spLocks noChangeArrowheads="1"/>
        </xdr:cNvSpPr>
      </xdr:nvSpPr>
      <xdr:spPr bwMode="auto">
        <a:xfrm>
          <a:off x="5114925" y="1466850"/>
          <a:ext cx="1047750" cy="36195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D</a:t>
          </a:r>
        </a:p>
        <a:p>
          <a:pPr algn="ctr" rtl="0">
            <a:defRPr sz="1000"/>
          </a:pPr>
          <a:r>
            <a:rPr lang="pt-BR" sz="1000" b="1" i="0" u="none" strike="noStrike" baseline="0">
              <a:solidFill>
                <a:srgbClr val="FFFFFF"/>
              </a:solidFill>
              <a:latin typeface="Arial"/>
              <a:cs typeface="Arial"/>
            </a:rPr>
            <a:t>Tarifação</a:t>
          </a:r>
        </a:p>
      </xdr:txBody>
    </xdr:sp>
    <xdr:clientData/>
  </xdr:twoCellAnchor>
  <xdr:twoCellAnchor>
    <xdr:from>
      <xdr:col>10</xdr:col>
      <xdr:colOff>523875</xdr:colOff>
      <xdr:row>6</xdr:row>
      <xdr:rowOff>76200</xdr:rowOff>
    </xdr:from>
    <xdr:to>
      <xdr:col>12</xdr:col>
      <xdr:colOff>352425</xdr:colOff>
      <xdr:row>8</xdr:row>
      <xdr:rowOff>114300</xdr:rowOff>
    </xdr:to>
    <xdr:sp macro="" textlink="">
      <xdr:nvSpPr>
        <xdr:cNvPr id="2514" name="Rectangle 466">
          <a:extLst>
            <a:ext uri="{FF2B5EF4-FFF2-40B4-BE49-F238E27FC236}">
              <a16:creationId xmlns:a16="http://schemas.microsoft.com/office/drawing/2014/main" id="{00000000-0008-0000-0400-0000D2090000}"/>
            </a:ext>
          </a:extLst>
        </xdr:cNvPr>
        <xdr:cNvSpPr>
          <a:spLocks noChangeArrowheads="1"/>
        </xdr:cNvSpPr>
      </xdr:nvSpPr>
      <xdr:spPr bwMode="auto">
        <a:xfrm>
          <a:off x="6619875" y="1466850"/>
          <a:ext cx="1047750" cy="361950"/>
        </a:xfrm>
        <a:prstGeom prst="rect">
          <a:avLst/>
        </a:prstGeom>
        <a:solidFill>
          <a:srgbClr val="0000FF"/>
        </a:solidFill>
        <a:ln w="9525">
          <a:solidFill>
            <a:srgbClr val="000000"/>
          </a:solidFill>
          <a:miter lim="800000"/>
          <a:headEnd/>
          <a:tailEnd/>
        </a:ln>
      </xdr:spPr>
      <xdr:txBody>
        <a:bodyPr vertOverflow="clip" wrap="square" lIns="27432" tIns="22860" rIns="27432" bIns="0" anchor="t" upright="1"/>
        <a:lstStyle/>
        <a:p>
          <a:pPr algn="ctr" rtl="0">
            <a:defRPr sz="1000"/>
          </a:pPr>
          <a:r>
            <a:rPr lang="pt-BR" sz="1000" b="1" i="0" u="none" strike="noStrike" baseline="0">
              <a:solidFill>
                <a:srgbClr val="FFFFFF"/>
              </a:solidFill>
              <a:latin typeface="Arial"/>
              <a:cs typeface="Arial"/>
            </a:rPr>
            <a:t>E</a:t>
          </a:r>
        </a:p>
        <a:p>
          <a:pPr algn="ctr" rtl="0">
            <a:defRPr sz="1000"/>
          </a:pPr>
          <a:r>
            <a:rPr lang="pt-BR" sz="1000" b="1" i="0" u="none" strike="noStrike" baseline="0">
              <a:solidFill>
                <a:srgbClr val="FFFFFF"/>
              </a:solidFill>
              <a:latin typeface="Arial"/>
              <a:cs typeface="Arial"/>
            </a:rPr>
            <a:t>Remuneração</a:t>
          </a:r>
        </a:p>
      </xdr:txBody>
    </xdr:sp>
    <xdr:clientData/>
  </xdr:twoCellAnchor>
  <xdr:twoCellAnchor>
    <xdr:from>
      <xdr:col>1</xdr:col>
      <xdr:colOff>304800</xdr:colOff>
      <xdr:row>4</xdr:row>
      <xdr:rowOff>66675</xdr:rowOff>
    </xdr:from>
    <xdr:to>
      <xdr:col>6</xdr:col>
      <xdr:colOff>571500</xdr:colOff>
      <xdr:row>6</xdr:row>
      <xdr:rowOff>57150</xdr:rowOff>
    </xdr:to>
    <xdr:cxnSp macro="">
      <xdr:nvCxnSpPr>
        <xdr:cNvPr id="16527" name="AutoShape 467">
          <a:extLst>
            <a:ext uri="{FF2B5EF4-FFF2-40B4-BE49-F238E27FC236}">
              <a16:creationId xmlns:a16="http://schemas.microsoft.com/office/drawing/2014/main" id="{00000000-0008-0000-0400-00008F400000}"/>
            </a:ext>
          </a:extLst>
        </xdr:cNvPr>
        <xdr:cNvCxnSpPr>
          <a:cxnSpLocks noChangeShapeType="1"/>
        </xdr:cNvCxnSpPr>
      </xdr:nvCxnSpPr>
      <xdr:spPr bwMode="auto">
        <a:xfrm rot="5400000">
          <a:off x="2414587" y="-366712"/>
          <a:ext cx="314325" cy="3314700"/>
        </a:xfrm>
        <a:prstGeom prst="bentConnector3">
          <a:avLst>
            <a:gd name="adj1" fmla="val 48486"/>
          </a:avLst>
        </a:prstGeom>
        <a:noFill/>
        <a:ln w="9525">
          <a:solidFill>
            <a:srgbClr val="000000"/>
          </a:solidFill>
          <a:miter lim="800000"/>
          <a:headEnd/>
          <a:tailEnd/>
        </a:ln>
      </xdr:spPr>
    </xdr:cxnSp>
    <xdr:clientData/>
  </xdr:twoCellAnchor>
  <xdr:twoCellAnchor>
    <xdr:from>
      <xdr:col>3</xdr:col>
      <xdr:colOff>247650</xdr:colOff>
      <xdr:row>4</xdr:row>
      <xdr:rowOff>66675</xdr:rowOff>
    </xdr:from>
    <xdr:to>
      <xdr:col>6</xdr:col>
      <xdr:colOff>571500</xdr:colOff>
      <xdr:row>6</xdr:row>
      <xdr:rowOff>57150</xdr:rowOff>
    </xdr:to>
    <xdr:cxnSp macro="">
      <xdr:nvCxnSpPr>
        <xdr:cNvPr id="16528" name="AutoShape 468">
          <a:extLst>
            <a:ext uri="{FF2B5EF4-FFF2-40B4-BE49-F238E27FC236}">
              <a16:creationId xmlns:a16="http://schemas.microsoft.com/office/drawing/2014/main" id="{00000000-0008-0000-0400-000090400000}"/>
            </a:ext>
          </a:extLst>
        </xdr:cNvPr>
        <xdr:cNvCxnSpPr>
          <a:cxnSpLocks noChangeShapeType="1"/>
        </xdr:cNvCxnSpPr>
      </xdr:nvCxnSpPr>
      <xdr:spPr bwMode="auto">
        <a:xfrm rot="5400000">
          <a:off x="2995612" y="214313"/>
          <a:ext cx="314325" cy="2152650"/>
        </a:xfrm>
        <a:prstGeom prst="bentConnector3">
          <a:avLst>
            <a:gd name="adj1" fmla="val 48486"/>
          </a:avLst>
        </a:prstGeom>
        <a:noFill/>
        <a:ln w="9525">
          <a:solidFill>
            <a:srgbClr val="000000"/>
          </a:solidFill>
          <a:miter lim="800000"/>
          <a:headEnd/>
          <a:tailEnd/>
        </a:ln>
      </xdr:spPr>
    </xdr:cxnSp>
    <xdr:clientData/>
  </xdr:twoCellAnchor>
  <xdr:twoCellAnchor>
    <xdr:from>
      <xdr:col>6</xdr:col>
      <xdr:colOff>571500</xdr:colOff>
      <xdr:row>4</xdr:row>
      <xdr:rowOff>66675</xdr:rowOff>
    </xdr:from>
    <xdr:to>
      <xdr:col>9</xdr:col>
      <xdr:colOff>152400</xdr:colOff>
      <xdr:row>6</xdr:row>
      <xdr:rowOff>76200</xdr:rowOff>
    </xdr:to>
    <xdr:cxnSp macro="">
      <xdr:nvCxnSpPr>
        <xdr:cNvPr id="16529" name="AutoShape 469">
          <a:extLst>
            <a:ext uri="{FF2B5EF4-FFF2-40B4-BE49-F238E27FC236}">
              <a16:creationId xmlns:a16="http://schemas.microsoft.com/office/drawing/2014/main" id="{00000000-0008-0000-0400-000091400000}"/>
            </a:ext>
          </a:extLst>
        </xdr:cNvPr>
        <xdr:cNvCxnSpPr>
          <a:cxnSpLocks noChangeShapeType="1"/>
        </xdr:cNvCxnSpPr>
      </xdr:nvCxnSpPr>
      <xdr:spPr bwMode="auto">
        <a:xfrm rot="16200000" flipH="1">
          <a:off x="4767262" y="595313"/>
          <a:ext cx="333375" cy="1409700"/>
        </a:xfrm>
        <a:prstGeom prst="bentConnector3">
          <a:avLst>
            <a:gd name="adj1" fmla="val 48569"/>
          </a:avLst>
        </a:prstGeom>
        <a:noFill/>
        <a:ln w="9525">
          <a:solidFill>
            <a:srgbClr val="000000"/>
          </a:solidFill>
          <a:miter lim="800000"/>
          <a:headEnd/>
          <a:tailEnd/>
        </a:ln>
      </xdr:spPr>
    </xdr:cxnSp>
    <xdr:clientData/>
  </xdr:twoCellAnchor>
  <xdr:twoCellAnchor>
    <xdr:from>
      <xdr:col>6</xdr:col>
      <xdr:colOff>571500</xdr:colOff>
      <xdr:row>4</xdr:row>
      <xdr:rowOff>66675</xdr:rowOff>
    </xdr:from>
    <xdr:to>
      <xdr:col>11</xdr:col>
      <xdr:colOff>438150</xdr:colOff>
      <xdr:row>6</xdr:row>
      <xdr:rowOff>76200</xdr:rowOff>
    </xdr:to>
    <xdr:cxnSp macro="">
      <xdr:nvCxnSpPr>
        <xdr:cNvPr id="16530" name="AutoShape 470">
          <a:extLst>
            <a:ext uri="{FF2B5EF4-FFF2-40B4-BE49-F238E27FC236}">
              <a16:creationId xmlns:a16="http://schemas.microsoft.com/office/drawing/2014/main" id="{00000000-0008-0000-0400-000092400000}"/>
            </a:ext>
          </a:extLst>
        </xdr:cNvPr>
        <xdr:cNvCxnSpPr>
          <a:cxnSpLocks noChangeShapeType="1"/>
        </xdr:cNvCxnSpPr>
      </xdr:nvCxnSpPr>
      <xdr:spPr bwMode="auto">
        <a:xfrm rot="16200000" flipH="1">
          <a:off x="5519737" y="-157162"/>
          <a:ext cx="333375" cy="2914650"/>
        </a:xfrm>
        <a:prstGeom prst="bentConnector3">
          <a:avLst>
            <a:gd name="adj1" fmla="val 48569"/>
          </a:avLst>
        </a:prstGeom>
        <a:noFill/>
        <a:ln w="9525">
          <a:solidFill>
            <a:srgbClr val="000000"/>
          </a:solidFill>
          <a:miter lim="800000"/>
          <a:headEnd/>
          <a:tailEnd/>
        </a:ln>
      </xdr:spPr>
    </xdr:cxnSp>
    <xdr:clientData/>
  </xdr:twoCellAnchor>
  <xdr:oneCellAnchor>
    <xdr:from>
      <xdr:col>3</xdr:col>
      <xdr:colOff>428625</xdr:colOff>
      <xdr:row>10</xdr:row>
      <xdr:rowOff>57150</xdr:rowOff>
    </xdr:from>
    <xdr:ext cx="533400" cy="161925"/>
    <xdr:sp macro="" textlink="">
      <xdr:nvSpPr>
        <xdr:cNvPr id="2519" name="Text Box 471">
          <a:extLst>
            <a:ext uri="{FF2B5EF4-FFF2-40B4-BE49-F238E27FC236}">
              <a16:creationId xmlns:a16="http://schemas.microsoft.com/office/drawing/2014/main" id="{00000000-0008-0000-0400-0000D7090000}"/>
            </a:ext>
          </a:extLst>
        </xdr:cNvPr>
        <xdr:cNvSpPr txBox="1">
          <a:spLocks noChangeArrowheads="1"/>
        </xdr:cNvSpPr>
      </xdr:nvSpPr>
      <xdr:spPr bwMode="auto">
        <a:xfrm>
          <a:off x="2257425" y="2095500"/>
          <a:ext cx="59055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L - LOCAL</a:t>
          </a:r>
        </a:p>
      </xdr:txBody>
    </xdr:sp>
    <xdr:clientData/>
  </xdr:oneCellAnchor>
  <xdr:twoCellAnchor>
    <xdr:from>
      <xdr:col>3</xdr:col>
      <xdr:colOff>247650</xdr:colOff>
      <xdr:row>8</xdr:row>
      <xdr:rowOff>95250</xdr:rowOff>
    </xdr:from>
    <xdr:to>
      <xdr:col>3</xdr:col>
      <xdr:colOff>428625</xdr:colOff>
      <xdr:row>10</xdr:row>
      <xdr:rowOff>152400</xdr:rowOff>
    </xdr:to>
    <xdr:cxnSp macro="">
      <xdr:nvCxnSpPr>
        <xdr:cNvPr id="16532" name="AutoShape 472">
          <a:extLst>
            <a:ext uri="{FF2B5EF4-FFF2-40B4-BE49-F238E27FC236}">
              <a16:creationId xmlns:a16="http://schemas.microsoft.com/office/drawing/2014/main" id="{00000000-0008-0000-0400-000094400000}"/>
            </a:ext>
          </a:extLst>
        </xdr:cNvPr>
        <xdr:cNvCxnSpPr>
          <a:cxnSpLocks noChangeShapeType="1"/>
        </xdr:cNvCxnSpPr>
      </xdr:nvCxnSpPr>
      <xdr:spPr bwMode="auto">
        <a:xfrm rot="16200000" flipH="1">
          <a:off x="1976438" y="1909762"/>
          <a:ext cx="381000" cy="180975"/>
        </a:xfrm>
        <a:prstGeom prst="bentConnector2">
          <a:avLst/>
        </a:prstGeom>
        <a:noFill/>
        <a:ln w="9525">
          <a:solidFill>
            <a:srgbClr val="000000"/>
          </a:solidFill>
          <a:miter lim="800000"/>
          <a:headEnd/>
          <a:tailEnd/>
        </a:ln>
      </xdr:spPr>
    </xdr:cxnSp>
    <xdr:clientData/>
  </xdr:twoCellAnchor>
  <xdr:oneCellAnchor>
    <xdr:from>
      <xdr:col>3</xdr:col>
      <xdr:colOff>428625</xdr:colOff>
      <xdr:row>11</xdr:row>
      <xdr:rowOff>133350</xdr:rowOff>
    </xdr:from>
    <xdr:ext cx="866775" cy="161925"/>
    <xdr:sp macro="" textlink="">
      <xdr:nvSpPr>
        <xdr:cNvPr id="2521" name="Text Box 473">
          <a:extLst>
            <a:ext uri="{FF2B5EF4-FFF2-40B4-BE49-F238E27FC236}">
              <a16:creationId xmlns:a16="http://schemas.microsoft.com/office/drawing/2014/main" id="{00000000-0008-0000-0400-0000D9090000}"/>
            </a:ext>
          </a:extLst>
        </xdr:cNvPr>
        <xdr:cNvSpPr txBox="1">
          <a:spLocks noChangeArrowheads="1"/>
        </xdr:cNvSpPr>
      </xdr:nvSpPr>
      <xdr:spPr bwMode="auto">
        <a:xfrm>
          <a:off x="2257425" y="2333625"/>
          <a:ext cx="92392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N - LD NACIONAL</a:t>
          </a:r>
        </a:p>
      </xdr:txBody>
    </xdr:sp>
    <xdr:clientData/>
  </xdr:oneCellAnchor>
  <xdr:oneCellAnchor>
    <xdr:from>
      <xdr:col>3</xdr:col>
      <xdr:colOff>428625</xdr:colOff>
      <xdr:row>13</xdr:row>
      <xdr:rowOff>28575</xdr:rowOff>
    </xdr:from>
    <xdr:ext cx="1139676" cy="159801"/>
    <xdr:sp macro="" textlink="">
      <xdr:nvSpPr>
        <xdr:cNvPr id="2522" name="Text Box 474">
          <a:extLst>
            <a:ext uri="{FF2B5EF4-FFF2-40B4-BE49-F238E27FC236}">
              <a16:creationId xmlns:a16="http://schemas.microsoft.com/office/drawing/2014/main" id="{00000000-0008-0000-0400-0000DA090000}"/>
            </a:ext>
          </a:extLst>
        </xdr:cNvPr>
        <xdr:cNvSpPr txBox="1">
          <a:spLocks noChangeArrowheads="1"/>
        </xdr:cNvSpPr>
      </xdr:nvSpPr>
      <xdr:spPr bwMode="auto">
        <a:xfrm>
          <a:off x="2257425" y="2552700"/>
          <a:ext cx="1215654" cy="141001"/>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I   - LD INTERNACIONAL</a:t>
          </a:r>
        </a:p>
      </xdr:txBody>
    </xdr:sp>
    <xdr:clientData/>
  </xdr:oneCellAnchor>
  <xdr:oneCellAnchor>
    <xdr:from>
      <xdr:col>3</xdr:col>
      <xdr:colOff>428625</xdr:colOff>
      <xdr:row>14</xdr:row>
      <xdr:rowOff>57150</xdr:rowOff>
    </xdr:from>
    <xdr:ext cx="1114425" cy="161925"/>
    <xdr:sp macro="" textlink="">
      <xdr:nvSpPr>
        <xdr:cNvPr id="2523" name="Text Box 475">
          <a:extLst>
            <a:ext uri="{FF2B5EF4-FFF2-40B4-BE49-F238E27FC236}">
              <a16:creationId xmlns:a16="http://schemas.microsoft.com/office/drawing/2014/main" id="{00000000-0008-0000-0400-0000DB090000}"/>
            </a:ext>
          </a:extLst>
        </xdr:cNvPr>
        <xdr:cNvSpPr txBox="1">
          <a:spLocks noChangeArrowheads="1"/>
        </xdr:cNvSpPr>
      </xdr:nvSpPr>
      <xdr:spPr bwMode="auto">
        <a:xfrm>
          <a:off x="2257425" y="2743200"/>
          <a:ext cx="11715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G - NÃO GEOGRÁFICO</a:t>
          </a:r>
        </a:p>
      </xdr:txBody>
    </xdr:sp>
    <xdr:clientData/>
  </xdr:oneCellAnchor>
  <xdr:twoCellAnchor>
    <xdr:from>
      <xdr:col>3</xdr:col>
      <xdr:colOff>247650</xdr:colOff>
      <xdr:row>8</xdr:row>
      <xdr:rowOff>95250</xdr:rowOff>
    </xdr:from>
    <xdr:to>
      <xdr:col>3</xdr:col>
      <xdr:colOff>428625</xdr:colOff>
      <xdr:row>12</xdr:row>
      <xdr:rowOff>66675</xdr:rowOff>
    </xdr:to>
    <xdr:cxnSp macro="">
      <xdr:nvCxnSpPr>
        <xdr:cNvPr id="16536" name="AutoShape 476">
          <a:extLst>
            <a:ext uri="{FF2B5EF4-FFF2-40B4-BE49-F238E27FC236}">
              <a16:creationId xmlns:a16="http://schemas.microsoft.com/office/drawing/2014/main" id="{00000000-0008-0000-0400-000098400000}"/>
            </a:ext>
          </a:extLst>
        </xdr:cNvPr>
        <xdr:cNvCxnSpPr>
          <a:cxnSpLocks noChangeShapeType="1"/>
        </xdr:cNvCxnSpPr>
      </xdr:nvCxnSpPr>
      <xdr:spPr bwMode="auto">
        <a:xfrm rot="16200000" flipH="1">
          <a:off x="1857375" y="2028825"/>
          <a:ext cx="619125" cy="180975"/>
        </a:xfrm>
        <a:prstGeom prst="bentConnector2">
          <a:avLst/>
        </a:prstGeom>
        <a:noFill/>
        <a:ln w="9525">
          <a:solidFill>
            <a:srgbClr val="000000"/>
          </a:solidFill>
          <a:miter lim="800000"/>
          <a:headEnd/>
          <a:tailEnd/>
        </a:ln>
      </xdr:spPr>
    </xdr:cxnSp>
    <xdr:clientData/>
  </xdr:twoCellAnchor>
  <xdr:twoCellAnchor>
    <xdr:from>
      <xdr:col>3</xdr:col>
      <xdr:colOff>247650</xdr:colOff>
      <xdr:row>8</xdr:row>
      <xdr:rowOff>95250</xdr:rowOff>
    </xdr:from>
    <xdr:to>
      <xdr:col>3</xdr:col>
      <xdr:colOff>428625</xdr:colOff>
      <xdr:row>13</xdr:row>
      <xdr:rowOff>123825</xdr:rowOff>
    </xdr:to>
    <xdr:cxnSp macro="">
      <xdr:nvCxnSpPr>
        <xdr:cNvPr id="16537" name="AutoShape 477">
          <a:extLst>
            <a:ext uri="{FF2B5EF4-FFF2-40B4-BE49-F238E27FC236}">
              <a16:creationId xmlns:a16="http://schemas.microsoft.com/office/drawing/2014/main" id="{00000000-0008-0000-0400-000099400000}"/>
            </a:ext>
          </a:extLst>
        </xdr:cNvPr>
        <xdr:cNvCxnSpPr>
          <a:cxnSpLocks noChangeShapeType="1"/>
        </xdr:cNvCxnSpPr>
      </xdr:nvCxnSpPr>
      <xdr:spPr bwMode="auto">
        <a:xfrm rot="16200000" flipH="1">
          <a:off x="1747838" y="2138362"/>
          <a:ext cx="838200" cy="180975"/>
        </a:xfrm>
        <a:prstGeom prst="bentConnector2">
          <a:avLst/>
        </a:prstGeom>
        <a:noFill/>
        <a:ln w="9525">
          <a:solidFill>
            <a:srgbClr val="000000"/>
          </a:solidFill>
          <a:miter lim="800000"/>
          <a:headEnd/>
          <a:tailEnd/>
        </a:ln>
      </xdr:spPr>
    </xdr:cxnSp>
    <xdr:clientData/>
  </xdr:twoCellAnchor>
  <xdr:twoCellAnchor>
    <xdr:from>
      <xdr:col>3</xdr:col>
      <xdr:colOff>247650</xdr:colOff>
      <xdr:row>8</xdr:row>
      <xdr:rowOff>95250</xdr:rowOff>
    </xdr:from>
    <xdr:to>
      <xdr:col>3</xdr:col>
      <xdr:colOff>428625</xdr:colOff>
      <xdr:row>14</xdr:row>
      <xdr:rowOff>152400</xdr:rowOff>
    </xdr:to>
    <xdr:cxnSp macro="">
      <xdr:nvCxnSpPr>
        <xdr:cNvPr id="16538" name="AutoShape 478">
          <a:extLst>
            <a:ext uri="{FF2B5EF4-FFF2-40B4-BE49-F238E27FC236}">
              <a16:creationId xmlns:a16="http://schemas.microsoft.com/office/drawing/2014/main" id="{00000000-0008-0000-0400-00009A400000}"/>
            </a:ext>
          </a:extLst>
        </xdr:cNvPr>
        <xdr:cNvCxnSpPr>
          <a:cxnSpLocks noChangeShapeType="1"/>
        </xdr:cNvCxnSpPr>
      </xdr:nvCxnSpPr>
      <xdr:spPr bwMode="auto">
        <a:xfrm rot="16200000" flipH="1">
          <a:off x="1652588" y="2233612"/>
          <a:ext cx="1028700" cy="180975"/>
        </a:xfrm>
        <a:prstGeom prst="bentConnector2">
          <a:avLst/>
        </a:prstGeom>
        <a:noFill/>
        <a:ln w="9525">
          <a:solidFill>
            <a:srgbClr val="000000"/>
          </a:solidFill>
          <a:miter lim="800000"/>
          <a:headEnd/>
          <a:tailEnd/>
        </a:ln>
      </xdr:spPr>
    </xdr:cxnSp>
    <xdr:clientData/>
  </xdr:twoCellAnchor>
  <xdr:oneCellAnchor>
    <xdr:from>
      <xdr:col>6</xdr:col>
      <xdr:colOff>561975</xdr:colOff>
      <xdr:row>10</xdr:row>
      <xdr:rowOff>57150</xdr:rowOff>
    </xdr:from>
    <xdr:ext cx="733425" cy="161925"/>
    <xdr:sp macro="" textlink="">
      <xdr:nvSpPr>
        <xdr:cNvPr id="2527" name="Text Box 479">
          <a:extLst>
            <a:ext uri="{FF2B5EF4-FFF2-40B4-BE49-F238E27FC236}">
              <a16:creationId xmlns:a16="http://schemas.microsoft.com/office/drawing/2014/main" id="{00000000-0008-0000-0400-0000DF090000}"/>
            </a:ext>
          </a:extLst>
        </xdr:cNvPr>
        <xdr:cNvSpPr txBox="1">
          <a:spLocks noChangeArrowheads="1"/>
        </xdr:cNvSpPr>
      </xdr:nvSpPr>
      <xdr:spPr bwMode="auto">
        <a:xfrm>
          <a:off x="4219575" y="2095500"/>
          <a:ext cx="7905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E  - ENTRANTE</a:t>
          </a:r>
        </a:p>
      </xdr:txBody>
    </xdr:sp>
    <xdr:clientData/>
  </xdr:oneCellAnchor>
  <xdr:twoCellAnchor>
    <xdr:from>
      <xdr:col>6</xdr:col>
      <xdr:colOff>323850</xdr:colOff>
      <xdr:row>8</xdr:row>
      <xdr:rowOff>95250</xdr:rowOff>
    </xdr:from>
    <xdr:to>
      <xdr:col>6</xdr:col>
      <xdr:colOff>561975</xdr:colOff>
      <xdr:row>10</xdr:row>
      <xdr:rowOff>152400</xdr:rowOff>
    </xdr:to>
    <xdr:cxnSp macro="">
      <xdr:nvCxnSpPr>
        <xdr:cNvPr id="16540" name="AutoShape 480">
          <a:extLst>
            <a:ext uri="{FF2B5EF4-FFF2-40B4-BE49-F238E27FC236}">
              <a16:creationId xmlns:a16="http://schemas.microsoft.com/office/drawing/2014/main" id="{00000000-0008-0000-0400-00009C400000}"/>
            </a:ext>
          </a:extLst>
        </xdr:cNvPr>
        <xdr:cNvCxnSpPr>
          <a:cxnSpLocks noChangeShapeType="1"/>
        </xdr:cNvCxnSpPr>
      </xdr:nvCxnSpPr>
      <xdr:spPr bwMode="auto">
        <a:xfrm rot="16200000" flipH="1">
          <a:off x="3910013" y="1881187"/>
          <a:ext cx="381000" cy="238125"/>
        </a:xfrm>
        <a:prstGeom prst="bentConnector2">
          <a:avLst/>
        </a:prstGeom>
        <a:noFill/>
        <a:ln w="9525">
          <a:solidFill>
            <a:srgbClr val="000000"/>
          </a:solidFill>
          <a:miter lim="800000"/>
          <a:headEnd/>
          <a:tailEnd/>
        </a:ln>
      </xdr:spPr>
    </xdr:cxnSp>
    <xdr:clientData/>
  </xdr:twoCellAnchor>
  <xdr:oneCellAnchor>
    <xdr:from>
      <xdr:col>6</xdr:col>
      <xdr:colOff>561975</xdr:colOff>
      <xdr:row>11</xdr:row>
      <xdr:rowOff>104775</xdr:rowOff>
    </xdr:from>
    <xdr:ext cx="581025" cy="161925"/>
    <xdr:sp macro="" textlink="">
      <xdr:nvSpPr>
        <xdr:cNvPr id="2529" name="Text Box 481">
          <a:extLst>
            <a:ext uri="{FF2B5EF4-FFF2-40B4-BE49-F238E27FC236}">
              <a16:creationId xmlns:a16="http://schemas.microsoft.com/office/drawing/2014/main" id="{00000000-0008-0000-0400-0000E1090000}"/>
            </a:ext>
          </a:extLst>
        </xdr:cNvPr>
        <xdr:cNvSpPr txBox="1">
          <a:spLocks noChangeArrowheads="1"/>
        </xdr:cNvSpPr>
      </xdr:nvSpPr>
      <xdr:spPr bwMode="auto">
        <a:xfrm>
          <a:off x="4219575" y="2305050"/>
          <a:ext cx="6381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S  - SAINTE</a:t>
          </a:r>
        </a:p>
      </xdr:txBody>
    </xdr:sp>
    <xdr:clientData/>
  </xdr:oneCellAnchor>
  <xdr:twoCellAnchor>
    <xdr:from>
      <xdr:col>6</xdr:col>
      <xdr:colOff>323850</xdr:colOff>
      <xdr:row>8</xdr:row>
      <xdr:rowOff>95250</xdr:rowOff>
    </xdr:from>
    <xdr:to>
      <xdr:col>6</xdr:col>
      <xdr:colOff>561975</xdr:colOff>
      <xdr:row>12</xdr:row>
      <xdr:rowOff>38100</xdr:rowOff>
    </xdr:to>
    <xdr:cxnSp macro="">
      <xdr:nvCxnSpPr>
        <xdr:cNvPr id="16542" name="AutoShape 482">
          <a:extLst>
            <a:ext uri="{FF2B5EF4-FFF2-40B4-BE49-F238E27FC236}">
              <a16:creationId xmlns:a16="http://schemas.microsoft.com/office/drawing/2014/main" id="{00000000-0008-0000-0400-00009E400000}"/>
            </a:ext>
          </a:extLst>
        </xdr:cNvPr>
        <xdr:cNvCxnSpPr>
          <a:cxnSpLocks noChangeShapeType="1"/>
        </xdr:cNvCxnSpPr>
      </xdr:nvCxnSpPr>
      <xdr:spPr bwMode="auto">
        <a:xfrm rot="16200000" flipH="1">
          <a:off x="3805238" y="1985962"/>
          <a:ext cx="590550" cy="238125"/>
        </a:xfrm>
        <a:prstGeom prst="bentConnector2">
          <a:avLst/>
        </a:prstGeom>
        <a:noFill/>
        <a:ln w="9525">
          <a:solidFill>
            <a:srgbClr val="000000"/>
          </a:solidFill>
          <a:miter lim="800000"/>
          <a:headEnd/>
          <a:tailEnd/>
        </a:ln>
      </xdr:spPr>
    </xdr:cxnSp>
    <xdr:clientData/>
  </xdr:twoCellAnchor>
  <xdr:twoCellAnchor>
    <xdr:from>
      <xdr:col>6</xdr:col>
      <xdr:colOff>323850</xdr:colOff>
      <xdr:row>4</xdr:row>
      <xdr:rowOff>66675</xdr:rowOff>
    </xdr:from>
    <xdr:to>
      <xdr:col>6</xdr:col>
      <xdr:colOff>571500</xdr:colOff>
      <xdr:row>6</xdr:row>
      <xdr:rowOff>57150</xdr:rowOff>
    </xdr:to>
    <xdr:cxnSp macro="">
      <xdr:nvCxnSpPr>
        <xdr:cNvPr id="16543" name="AutoShape 483">
          <a:extLst>
            <a:ext uri="{FF2B5EF4-FFF2-40B4-BE49-F238E27FC236}">
              <a16:creationId xmlns:a16="http://schemas.microsoft.com/office/drawing/2014/main" id="{00000000-0008-0000-0400-00009F400000}"/>
            </a:ext>
          </a:extLst>
        </xdr:cNvPr>
        <xdr:cNvCxnSpPr>
          <a:cxnSpLocks noChangeShapeType="1"/>
        </xdr:cNvCxnSpPr>
      </xdr:nvCxnSpPr>
      <xdr:spPr bwMode="auto">
        <a:xfrm rot="5400000">
          <a:off x="3948112" y="1166813"/>
          <a:ext cx="314325" cy="247650"/>
        </a:xfrm>
        <a:prstGeom prst="bentConnector3">
          <a:avLst>
            <a:gd name="adj1" fmla="val 48486"/>
          </a:avLst>
        </a:prstGeom>
        <a:noFill/>
        <a:ln w="9525">
          <a:solidFill>
            <a:srgbClr val="000000"/>
          </a:solidFill>
          <a:miter lim="800000"/>
          <a:headEnd/>
          <a:tailEnd/>
        </a:ln>
      </xdr:spPr>
    </xdr:cxnSp>
    <xdr:clientData/>
  </xdr:twoCellAnchor>
  <xdr:oneCellAnchor>
    <xdr:from>
      <xdr:col>9</xdr:col>
      <xdr:colOff>333375</xdr:colOff>
      <xdr:row>10</xdr:row>
      <xdr:rowOff>85725</xdr:rowOff>
    </xdr:from>
    <xdr:ext cx="628650" cy="161925"/>
    <xdr:sp macro="" textlink="">
      <xdr:nvSpPr>
        <xdr:cNvPr id="2532" name="Text Box 484">
          <a:extLst>
            <a:ext uri="{FF2B5EF4-FFF2-40B4-BE49-F238E27FC236}">
              <a16:creationId xmlns:a16="http://schemas.microsoft.com/office/drawing/2014/main" id="{00000000-0008-0000-0400-0000E4090000}"/>
            </a:ext>
          </a:extLst>
        </xdr:cNvPr>
        <xdr:cNvSpPr txBox="1">
          <a:spLocks noChangeArrowheads="1"/>
        </xdr:cNvSpPr>
      </xdr:nvSpPr>
      <xdr:spPr bwMode="auto">
        <a:xfrm>
          <a:off x="5819775" y="2124075"/>
          <a:ext cx="6858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N - NORMAL</a:t>
          </a:r>
        </a:p>
      </xdr:txBody>
    </xdr:sp>
    <xdr:clientData/>
  </xdr:oneCellAnchor>
  <xdr:twoCellAnchor>
    <xdr:from>
      <xdr:col>9</xdr:col>
      <xdr:colOff>152400</xdr:colOff>
      <xdr:row>8</xdr:row>
      <xdr:rowOff>114300</xdr:rowOff>
    </xdr:from>
    <xdr:to>
      <xdr:col>9</xdr:col>
      <xdr:colOff>333375</xdr:colOff>
      <xdr:row>11</xdr:row>
      <xdr:rowOff>19050</xdr:rowOff>
    </xdr:to>
    <xdr:cxnSp macro="">
      <xdr:nvCxnSpPr>
        <xdr:cNvPr id="16545" name="AutoShape 485">
          <a:extLst>
            <a:ext uri="{FF2B5EF4-FFF2-40B4-BE49-F238E27FC236}">
              <a16:creationId xmlns:a16="http://schemas.microsoft.com/office/drawing/2014/main" id="{00000000-0008-0000-0400-0000A1400000}"/>
            </a:ext>
          </a:extLst>
        </xdr:cNvPr>
        <xdr:cNvCxnSpPr>
          <a:cxnSpLocks noChangeShapeType="1"/>
        </xdr:cNvCxnSpPr>
      </xdr:nvCxnSpPr>
      <xdr:spPr bwMode="auto">
        <a:xfrm rot="16200000" flipH="1">
          <a:off x="5534025" y="1933575"/>
          <a:ext cx="390525" cy="180975"/>
        </a:xfrm>
        <a:prstGeom prst="bentConnector2">
          <a:avLst/>
        </a:prstGeom>
        <a:noFill/>
        <a:ln w="9525">
          <a:solidFill>
            <a:srgbClr val="000000"/>
          </a:solidFill>
          <a:miter lim="800000"/>
          <a:headEnd/>
          <a:tailEnd/>
        </a:ln>
      </xdr:spPr>
    </xdr:cxnSp>
    <xdr:clientData/>
  </xdr:twoCellAnchor>
  <xdr:oneCellAnchor>
    <xdr:from>
      <xdr:col>9</xdr:col>
      <xdr:colOff>333375</xdr:colOff>
      <xdr:row>12</xdr:row>
      <xdr:rowOff>0</xdr:rowOff>
    </xdr:from>
    <xdr:ext cx="742950" cy="161925"/>
    <xdr:sp macro="" textlink="">
      <xdr:nvSpPr>
        <xdr:cNvPr id="2534" name="Text Box 486">
          <a:extLst>
            <a:ext uri="{FF2B5EF4-FFF2-40B4-BE49-F238E27FC236}">
              <a16:creationId xmlns:a16="http://schemas.microsoft.com/office/drawing/2014/main" id="{00000000-0008-0000-0400-0000E6090000}"/>
            </a:ext>
          </a:extLst>
        </xdr:cNvPr>
        <xdr:cNvSpPr txBox="1">
          <a:spLocks noChangeArrowheads="1"/>
        </xdr:cNvSpPr>
      </xdr:nvSpPr>
      <xdr:spPr bwMode="auto">
        <a:xfrm>
          <a:off x="5819775" y="2362200"/>
          <a:ext cx="8001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A - A COBRAR</a:t>
          </a:r>
        </a:p>
      </xdr:txBody>
    </xdr:sp>
    <xdr:clientData/>
  </xdr:oneCellAnchor>
  <xdr:oneCellAnchor>
    <xdr:from>
      <xdr:col>9</xdr:col>
      <xdr:colOff>333375</xdr:colOff>
      <xdr:row>13</xdr:row>
      <xdr:rowOff>57150</xdr:rowOff>
    </xdr:from>
    <xdr:ext cx="457200" cy="161925"/>
    <xdr:sp macro="" textlink="">
      <xdr:nvSpPr>
        <xdr:cNvPr id="2535" name="Text Box 487">
          <a:extLst>
            <a:ext uri="{FF2B5EF4-FFF2-40B4-BE49-F238E27FC236}">
              <a16:creationId xmlns:a16="http://schemas.microsoft.com/office/drawing/2014/main" id="{00000000-0008-0000-0400-0000E7090000}"/>
            </a:ext>
          </a:extLst>
        </xdr:cNvPr>
        <xdr:cNvSpPr txBox="1">
          <a:spLocks noChangeArrowheads="1"/>
        </xdr:cNvSpPr>
      </xdr:nvSpPr>
      <xdr:spPr bwMode="auto">
        <a:xfrm>
          <a:off x="5819775" y="2581275"/>
          <a:ext cx="51435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8  - 0800</a:t>
          </a:r>
        </a:p>
      </xdr:txBody>
    </xdr:sp>
    <xdr:clientData/>
  </xdr:oneCellAnchor>
  <xdr:oneCellAnchor>
    <xdr:from>
      <xdr:col>9</xdr:col>
      <xdr:colOff>333375</xdr:colOff>
      <xdr:row>14</xdr:row>
      <xdr:rowOff>85725</xdr:rowOff>
    </xdr:from>
    <xdr:ext cx="428625" cy="161925"/>
    <xdr:sp macro="" textlink="">
      <xdr:nvSpPr>
        <xdr:cNvPr id="2536" name="Text Box 488">
          <a:extLst>
            <a:ext uri="{FF2B5EF4-FFF2-40B4-BE49-F238E27FC236}">
              <a16:creationId xmlns:a16="http://schemas.microsoft.com/office/drawing/2014/main" id="{00000000-0008-0000-0400-0000E8090000}"/>
            </a:ext>
          </a:extLst>
        </xdr:cNvPr>
        <xdr:cNvSpPr txBox="1">
          <a:spLocks noChangeArrowheads="1"/>
        </xdr:cNvSpPr>
      </xdr:nvSpPr>
      <xdr:spPr bwMode="auto">
        <a:xfrm>
          <a:off x="5819775" y="2771775"/>
          <a:ext cx="4857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3 - 0300</a:t>
          </a:r>
        </a:p>
      </xdr:txBody>
    </xdr:sp>
    <xdr:clientData/>
  </xdr:oneCellAnchor>
  <xdr:twoCellAnchor>
    <xdr:from>
      <xdr:col>9</xdr:col>
      <xdr:colOff>152400</xdr:colOff>
      <xdr:row>8</xdr:row>
      <xdr:rowOff>114300</xdr:rowOff>
    </xdr:from>
    <xdr:to>
      <xdr:col>9</xdr:col>
      <xdr:colOff>333375</xdr:colOff>
      <xdr:row>12</xdr:row>
      <xdr:rowOff>95250</xdr:rowOff>
    </xdr:to>
    <xdr:cxnSp macro="">
      <xdr:nvCxnSpPr>
        <xdr:cNvPr id="16549" name="AutoShape 489">
          <a:extLst>
            <a:ext uri="{FF2B5EF4-FFF2-40B4-BE49-F238E27FC236}">
              <a16:creationId xmlns:a16="http://schemas.microsoft.com/office/drawing/2014/main" id="{00000000-0008-0000-0400-0000A5400000}"/>
            </a:ext>
          </a:extLst>
        </xdr:cNvPr>
        <xdr:cNvCxnSpPr>
          <a:cxnSpLocks noChangeShapeType="1"/>
        </xdr:cNvCxnSpPr>
      </xdr:nvCxnSpPr>
      <xdr:spPr bwMode="auto">
        <a:xfrm rot="16200000" flipH="1">
          <a:off x="5414963" y="2052637"/>
          <a:ext cx="628650" cy="180975"/>
        </a:xfrm>
        <a:prstGeom prst="bentConnector2">
          <a:avLst/>
        </a:prstGeom>
        <a:noFill/>
        <a:ln w="9525">
          <a:solidFill>
            <a:srgbClr val="000000"/>
          </a:solidFill>
          <a:miter lim="800000"/>
          <a:headEnd/>
          <a:tailEnd/>
        </a:ln>
      </xdr:spPr>
    </xdr:cxnSp>
    <xdr:clientData/>
  </xdr:twoCellAnchor>
  <xdr:twoCellAnchor>
    <xdr:from>
      <xdr:col>9</xdr:col>
      <xdr:colOff>152400</xdr:colOff>
      <xdr:row>8</xdr:row>
      <xdr:rowOff>114300</xdr:rowOff>
    </xdr:from>
    <xdr:to>
      <xdr:col>9</xdr:col>
      <xdr:colOff>333375</xdr:colOff>
      <xdr:row>13</xdr:row>
      <xdr:rowOff>152400</xdr:rowOff>
    </xdr:to>
    <xdr:cxnSp macro="">
      <xdr:nvCxnSpPr>
        <xdr:cNvPr id="16550" name="AutoShape 490">
          <a:extLst>
            <a:ext uri="{FF2B5EF4-FFF2-40B4-BE49-F238E27FC236}">
              <a16:creationId xmlns:a16="http://schemas.microsoft.com/office/drawing/2014/main" id="{00000000-0008-0000-0400-0000A6400000}"/>
            </a:ext>
          </a:extLst>
        </xdr:cNvPr>
        <xdr:cNvCxnSpPr>
          <a:cxnSpLocks noChangeShapeType="1"/>
        </xdr:cNvCxnSpPr>
      </xdr:nvCxnSpPr>
      <xdr:spPr bwMode="auto">
        <a:xfrm rot="16200000" flipH="1">
          <a:off x="5305425" y="2162175"/>
          <a:ext cx="847725" cy="180975"/>
        </a:xfrm>
        <a:prstGeom prst="bentConnector2">
          <a:avLst/>
        </a:prstGeom>
        <a:noFill/>
        <a:ln w="9525">
          <a:solidFill>
            <a:srgbClr val="000000"/>
          </a:solidFill>
          <a:miter lim="800000"/>
          <a:headEnd/>
          <a:tailEnd/>
        </a:ln>
      </xdr:spPr>
    </xdr:cxnSp>
    <xdr:clientData/>
  </xdr:twoCellAnchor>
  <xdr:twoCellAnchor>
    <xdr:from>
      <xdr:col>9</xdr:col>
      <xdr:colOff>152400</xdr:colOff>
      <xdr:row>8</xdr:row>
      <xdr:rowOff>114300</xdr:rowOff>
    </xdr:from>
    <xdr:to>
      <xdr:col>9</xdr:col>
      <xdr:colOff>333375</xdr:colOff>
      <xdr:row>15</xdr:row>
      <xdr:rowOff>19050</xdr:rowOff>
    </xdr:to>
    <xdr:cxnSp macro="">
      <xdr:nvCxnSpPr>
        <xdr:cNvPr id="16551" name="AutoShape 491">
          <a:extLst>
            <a:ext uri="{FF2B5EF4-FFF2-40B4-BE49-F238E27FC236}">
              <a16:creationId xmlns:a16="http://schemas.microsoft.com/office/drawing/2014/main" id="{00000000-0008-0000-0400-0000A7400000}"/>
            </a:ext>
          </a:extLst>
        </xdr:cNvPr>
        <xdr:cNvCxnSpPr>
          <a:cxnSpLocks noChangeShapeType="1"/>
        </xdr:cNvCxnSpPr>
      </xdr:nvCxnSpPr>
      <xdr:spPr bwMode="auto">
        <a:xfrm rot="16200000" flipH="1">
          <a:off x="5210175" y="2257425"/>
          <a:ext cx="1038225" cy="180975"/>
        </a:xfrm>
        <a:prstGeom prst="bentConnector2">
          <a:avLst/>
        </a:prstGeom>
        <a:noFill/>
        <a:ln w="9525">
          <a:solidFill>
            <a:srgbClr val="000000"/>
          </a:solidFill>
          <a:miter lim="800000"/>
          <a:headEnd/>
          <a:tailEnd/>
        </a:ln>
      </xdr:spPr>
    </xdr:cxnSp>
    <xdr:clientData/>
  </xdr:twoCellAnchor>
  <xdr:oneCellAnchor>
    <xdr:from>
      <xdr:col>9</xdr:col>
      <xdr:colOff>333375</xdr:colOff>
      <xdr:row>15</xdr:row>
      <xdr:rowOff>114300</xdr:rowOff>
    </xdr:from>
    <xdr:ext cx="428625" cy="161925"/>
    <xdr:sp macro="" textlink="">
      <xdr:nvSpPr>
        <xdr:cNvPr id="2540" name="Text Box 492">
          <a:extLst>
            <a:ext uri="{FF2B5EF4-FFF2-40B4-BE49-F238E27FC236}">
              <a16:creationId xmlns:a16="http://schemas.microsoft.com/office/drawing/2014/main" id="{00000000-0008-0000-0400-0000EC090000}"/>
            </a:ext>
          </a:extLst>
        </xdr:cNvPr>
        <xdr:cNvSpPr txBox="1">
          <a:spLocks noChangeArrowheads="1"/>
        </xdr:cNvSpPr>
      </xdr:nvSpPr>
      <xdr:spPr bwMode="auto">
        <a:xfrm>
          <a:off x="5819775" y="2962275"/>
          <a:ext cx="4857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5 - 0500</a:t>
          </a:r>
        </a:p>
      </xdr:txBody>
    </xdr:sp>
    <xdr:clientData/>
  </xdr:oneCellAnchor>
  <xdr:twoCellAnchor>
    <xdr:from>
      <xdr:col>9</xdr:col>
      <xdr:colOff>152400</xdr:colOff>
      <xdr:row>8</xdr:row>
      <xdr:rowOff>114300</xdr:rowOff>
    </xdr:from>
    <xdr:to>
      <xdr:col>9</xdr:col>
      <xdr:colOff>333375</xdr:colOff>
      <xdr:row>16</xdr:row>
      <xdr:rowOff>47625</xdr:rowOff>
    </xdr:to>
    <xdr:cxnSp macro="">
      <xdr:nvCxnSpPr>
        <xdr:cNvPr id="16553" name="AutoShape 493">
          <a:extLst>
            <a:ext uri="{FF2B5EF4-FFF2-40B4-BE49-F238E27FC236}">
              <a16:creationId xmlns:a16="http://schemas.microsoft.com/office/drawing/2014/main" id="{00000000-0008-0000-0400-0000A9400000}"/>
            </a:ext>
          </a:extLst>
        </xdr:cNvPr>
        <xdr:cNvCxnSpPr>
          <a:cxnSpLocks noChangeShapeType="1"/>
        </xdr:cNvCxnSpPr>
      </xdr:nvCxnSpPr>
      <xdr:spPr bwMode="auto">
        <a:xfrm rot="16200000" flipH="1">
          <a:off x="5114925" y="2352675"/>
          <a:ext cx="1228725" cy="180975"/>
        </a:xfrm>
        <a:prstGeom prst="bentConnector2">
          <a:avLst/>
        </a:prstGeom>
        <a:noFill/>
        <a:ln w="9525">
          <a:solidFill>
            <a:srgbClr val="000000"/>
          </a:solidFill>
          <a:miter lim="800000"/>
          <a:headEnd/>
          <a:tailEnd/>
        </a:ln>
      </xdr:spPr>
    </xdr:cxnSp>
    <xdr:clientData/>
  </xdr:twoCellAnchor>
  <xdr:oneCellAnchor>
    <xdr:from>
      <xdr:col>9</xdr:col>
      <xdr:colOff>333375</xdr:colOff>
      <xdr:row>16</xdr:row>
      <xdr:rowOff>152400</xdr:rowOff>
    </xdr:from>
    <xdr:ext cx="428625" cy="161925"/>
    <xdr:sp macro="" textlink="">
      <xdr:nvSpPr>
        <xdr:cNvPr id="2542" name="Text Box 494">
          <a:extLst>
            <a:ext uri="{FF2B5EF4-FFF2-40B4-BE49-F238E27FC236}">
              <a16:creationId xmlns:a16="http://schemas.microsoft.com/office/drawing/2014/main" id="{00000000-0008-0000-0400-0000EE090000}"/>
            </a:ext>
          </a:extLst>
        </xdr:cNvPr>
        <xdr:cNvSpPr txBox="1">
          <a:spLocks noChangeArrowheads="1"/>
        </xdr:cNvSpPr>
      </xdr:nvSpPr>
      <xdr:spPr bwMode="auto">
        <a:xfrm>
          <a:off x="5819775" y="3162300"/>
          <a:ext cx="4857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9 - 0900</a:t>
          </a:r>
        </a:p>
      </xdr:txBody>
    </xdr:sp>
    <xdr:clientData/>
  </xdr:oneCellAnchor>
  <xdr:twoCellAnchor>
    <xdr:from>
      <xdr:col>9</xdr:col>
      <xdr:colOff>152400</xdr:colOff>
      <xdr:row>8</xdr:row>
      <xdr:rowOff>114300</xdr:rowOff>
    </xdr:from>
    <xdr:to>
      <xdr:col>9</xdr:col>
      <xdr:colOff>333375</xdr:colOff>
      <xdr:row>17</xdr:row>
      <xdr:rowOff>85725</xdr:rowOff>
    </xdr:to>
    <xdr:cxnSp macro="">
      <xdr:nvCxnSpPr>
        <xdr:cNvPr id="16555" name="AutoShape 495">
          <a:extLst>
            <a:ext uri="{FF2B5EF4-FFF2-40B4-BE49-F238E27FC236}">
              <a16:creationId xmlns:a16="http://schemas.microsoft.com/office/drawing/2014/main" id="{00000000-0008-0000-0400-0000AB400000}"/>
            </a:ext>
          </a:extLst>
        </xdr:cNvPr>
        <xdr:cNvCxnSpPr>
          <a:cxnSpLocks noChangeShapeType="1"/>
        </xdr:cNvCxnSpPr>
      </xdr:nvCxnSpPr>
      <xdr:spPr bwMode="auto">
        <a:xfrm rot="16200000" flipH="1">
          <a:off x="5014913" y="2452687"/>
          <a:ext cx="1428750" cy="180975"/>
        </a:xfrm>
        <a:prstGeom prst="bentConnector2">
          <a:avLst/>
        </a:prstGeom>
        <a:noFill/>
        <a:ln w="9525">
          <a:solidFill>
            <a:srgbClr val="000000"/>
          </a:solidFill>
          <a:miter lim="800000"/>
          <a:headEnd/>
          <a:tailEnd/>
        </a:ln>
      </xdr:spPr>
    </xdr:cxnSp>
    <xdr:clientData/>
  </xdr:twoCellAnchor>
  <xdr:oneCellAnchor>
    <xdr:from>
      <xdr:col>9</xdr:col>
      <xdr:colOff>333375</xdr:colOff>
      <xdr:row>18</xdr:row>
      <xdr:rowOff>38100</xdr:rowOff>
    </xdr:from>
    <xdr:ext cx="1008531" cy="159801"/>
    <xdr:sp macro="" textlink="">
      <xdr:nvSpPr>
        <xdr:cNvPr id="2544" name="Text Box 496">
          <a:extLst>
            <a:ext uri="{FF2B5EF4-FFF2-40B4-BE49-F238E27FC236}">
              <a16:creationId xmlns:a16="http://schemas.microsoft.com/office/drawing/2014/main" id="{00000000-0008-0000-0400-0000F0090000}"/>
            </a:ext>
          </a:extLst>
        </xdr:cNvPr>
        <xdr:cNvSpPr txBox="1">
          <a:spLocks noChangeArrowheads="1"/>
        </xdr:cNvSpPr>
      </xdr:nvSpPr>
      <xdr:spPr bwMode="auto">
        <a:xfrm>
          <a:off x="5819775" y="3371850"/>
          <a:ext cx="1113190" cy="141001"/>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E - SERV. ESPECIAIS </a:t>
          </a:r>
        </a:p>
      </xdr:txBody>
    </xdr:sp>
    <xdr:clientData/>
  </xdr:oneCellAnchor>
  <xdr:twoCellAnchor>
    <xdr:from>
      <xdr:col>9</xdr:col>
      <xdr:colOff>152400</xdr:colOff>
      <xdr:row>10</xdr:row>
      <xdr:rowOff>0</xdr:rowOff>
    </xdr:from>
    <xdr:to>
      <xdr:col>9</xdr:col>
      <xdr:colOff>333375</xdr:colOff>
      <xdr:row>18</xdr:row>
      <xdr:rowOff>133350</xdr:rowOff>
    </xdr:to>
    <xdr:cxnSp macro="">
      <xdr:nvCxnSpPr>
        <xdr:cNvPr id="16557" name="AutoShape 497">
          <a:extLst>
            <a:ext uri="{FF2B5EF4-FFF2-40B4-BE49-F238E27FC236}">
              <a16:creationId xmlns:a16="http://schemas.microsoft.com/office/drawing/2014/main" id="{00000000-0008-0000-0400-0000AD400000}"/>
            </a:ext>
          </a:extLst>
        </xdr:cNvPr>
        <xdr:cNvCxnSpPr>
          <a:cxnSpLocks noChangeShapeType="1"/>
        </xdr:cNvCxnSpPr>
      </xdr:nvCxnSpPr>
      <xdr:spPr bwMode="auto">
        <a:xfrm rot="16200000" flipH="1">
          <a:off x="5014913" y="2662237"/>
          <a:ext cx="1428750" cy="180975"/>
        </a:xfrm>
        <a:prstGeom prst="bentConnector2">
          <a:avLst/>
        </a:prstGeom>
        <a:noFill/>
        <a:ln w="9525">
          <a:solidFill>
            <a:srgbClr val="000000"/>
          </a:solidFill>
          <a:miter lim="800000"/>
          <a:headEnd/>
          <a:tailEnd/>
        </a:ln>
      </xdr:spPr>
    </xdr:cxnSp>
    <xdr:clientData/>
  </xdr:twoCellAnchor>
  <xdr:oneCellAnchor>
    <xdr:from>
      <xdr:col>12</xdr:col>
      <xdr:colOff>19050</xdr:colOff>
      <xdr:row>10</xdr:row>
      <xdr:rowOff>85725</xdr:rowOff>
    </xdr:from>
    <xdr:ext cx="485775" cy="161925"/>
    <xdr:sp macro="" textlink="">
      <xdr:nvSpPr>
        <xdr:cNvPr id="2546" name="Text Box 498">
          <a:extLst>
            <a:ext uri="{FF2B5EF4-FFF2-40B4-BE49-F238E27FC236}">
              <a16:creationId xmlns:a16="http://schemas.microsoft.com/office/drawing/2014/main" id="{00000000-0008-0000-0400-0000F2090000}"/>
            </a:ext>
          </a:extLst>
        </xdr:cNvPr>
        <xdr:cNvSpPr txBox="1">
          <a:spLocks noChangeArrowheads="1"/>
        </xdr:cNvSpPr>
      </xdr:nvSpPr>
      <xdr:spPr bwMode="auto">
        <a:xfrm>
          <a:off x="7334250" y="2124075"/>
          <a:ext cx="54292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L - TU-RL</a:t>
          </a:r>
        </a:p>
      </xdr:txBody>
    </xdr:sp>
    <xdr:clientData/>
  </xdr:oneCellAnchor>
  <xdr:twoCellAnchor>
    <xdr:from>
      <xdr:col>11</xdr:col>
      <xdr:colOff>438150</xdr:colOff>
      <xdr:row>8</xdr:row>
      <xdr:rowOff>114300</xdr:rowOff>
    </xdr:from>
    <xdr:to>
      <xdr:col>12</xdr:col>
      <xdr:colOff>19050</xdr:colOff>
      <xdr:row>11</xdr:row>
      <xdr:rowOff>19050</xdr:rowOff>
    </xdr:to>
    <xdr:cxnSp macro="">
      <xdr:nvCxnSpPr>
        <xdr:cNvPr id="16559" name="AutoShape 499">
          <a:extLst>
            <a:ext uri="{FF2B5EF4-FFF2-40B4-BE49-F238E27FC236}">
              <a16:creationId xmlns:a16="http://schemas.microsoft.com/office/drawing/2014/main" id="{00000000-0008-0000-0400-0000AF400000}"/>
            </a:ext>
          </a:extLst>
        </xdr:cNvPr>
        <xdr:cNvCxnSpPr>
          <a:cxnSpLocks noChangeShapeType="1"/>
        </xdr:cNvCxnSpPr>
      </xdr:nvCxnSpPr>
      <xdr:spPr bwMode="auto">
        <a:xfrm rot="16200000" flipH="1">
          <a:off x="7043737" y="1928813"/>
          <a:ext cx="390525" cy="190500"/>
        </a:xfrm>
        <a:prstGeom prst="bentConnector2">
          <a:avLst/>
        </a:prstGeom>
        <a:noFill/>
        <a:ln w="9525">
          <a:solidFill>
            <a:srgbClr val="000000"/>
          </a:solidFill>
          <a:miter lim="800000"/>
          <a:headEnd/>
          <a:tailEnd/>
        </a:ln>
      </xdr:spPr>
    </xdr:cxnSp>
    <xdr:clientData/>
  </xdr:twoCellAnchor>
  <xdr:oneCellAnchor>
    <xdr:from>
      <xdr:col>12</xdr:col>
      <xdr:colOff>19050</xdr:colOff>
      <xdr:row>12</xdr:row>
      <xdr:rowOff>0</xdr:rowOff>
    </xdr:from>
    <xdr:ext cx="533252" cy="159801"/>
    <xdr:sp macro="" textlink="">
      <xdr:nvSpPr>
        <xdr:cNvPr id="2548" name="Text Box 500">
          <a:extLst>
            <a:ext uri="{FF2B5EF4-FFF2-40B4-BE49-F238E27FC236}">
              <a16:creationId xmlns:a16="http://schemas.microsoft.com/office/drawing/2014/main" id="{00000000-0008-0000-0400-0000F4090000}"/>
            </a:ext>
          </a:extLst>
        </xdr:cNvPr>
        <xdr:cNvSpPr txBox="1">
          <a:spLocks noChangeArrowheads="1"/>
        </xdr:cNvSpPr>
      </xdr:nvSpPr>
      <xdr:spPr bwMode="auto">
        <a:xfrm>
          <a:off x="7334250" y="2362200"/>
          <a:ext cx="599908" cy="141001"/>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I   - TU-RIU </a:t>
          </a:r>
        </a:p>
      </xdr:txBody>
    </xdr:sp>
    <xdr:clientData/>
  </xdr:oneCellAnchor>
  <xdr:oneCellAnchor>
    <xdr:from>
      <xdr:col>12</xdr:col>
      <xdr:colOff>19050</xdr:colOff>
      <xdr:row>13</xdr:row>
      <xdr:rowOff>57150</xdr:rowOff>
    </xdr:from>
    <xdr:ext cx="590550" cy="161925"/>
    <xdr:sp macro="" textlink="">
      <xdr:nvSpPr>
        <xdr:cNvPr id="2549" name="Text Box 501">
          <a:extLst>
            <a:ext uri="{FF2B5EF4-FFF2-40B4-BE49-F238E27FC236}">
              <a16:creationId xmlns:a16="http://schemas.microsoft.com/office/drawing/2014/main" id="{00000000-0008-0000-0400-0000F5090000}"/>
            </a:ext>
          </a:extLst>
        </xdr:cNvPr>
        <xdr:cNvSpPr txBox="1">
          <a:spLocks noChangeArrowheads="1"/>
        </xdr:cNvSpPr>
      </xdr:nvSpPr>
      <xdr:spPr bwMode="auto">
        <a:xfrm>
          <a:off x="7334250" y="2581275"/>
          <a:ext cx="6477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C - TU-COM</a:t>
          </a:r>
        </a:p>
      </xdr:txBody>
    </xdr:sp>
    <xdr:clientData/>
  </xdr:oneCellAnchor>
  <xdr:oneCellAnchor>
    <xdr:from>
      <xdr:col>12</xdr:col>
      <xdr:colOff>19050</xdr:colOff>
      <xdr:row>14</xdr:row>
      <xdr:rowOff>85725</xdr:rowOff>
    </xdr:from>
    <xdr:ext cx="476250" cy="161925"/>
    <xdr:sp macro="" textlink="">
      <xdr:nvSpPr>
        <xdr:cNvPr id="2550" name="Text Box 502">
          <a:extLst>
            <a:ext uri="{FF2B5EF4-FFF2-40B4-BE49-F238E27FC236}">
              <a16:creationId xmlns:a16="http://schemas.microsoft.com/office/drawing/2014/main" id="{00000000-0008-0000-0400-0000F6090000}"/>
            </a:ext>
          </a:extLst>
        </xdr:cNvPr>
        <xdr:cNvSpPr txBox="1">
          <a:spLocks noChangeArrowheads="1"/>
        </xdr:cNvSpPr>
      </xdr:nvSpPr>
      <xdr:spPr bwMode="auto">
        <a:xfrm>
          <a:off x="7334250" y="2771775"/>
          <a:ext cx="533400"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V - VU-M </a:t>
          </a:r>
        </a:p>
      </xdr:txBody>
    </xdr:sp>
    <xdr:clientData/>
  </xdr:oneCellAnchor>
  <xdr:twoCellAnchor>
    <xdr:from>
      <xdr:col>11</xdr:col>
      <xdr:colOff>438150</xdr:colOff>
      <xdr:row>8</xdr:row>
      <xdr:rowOff>114300</xdr:rowOff>
    </xdr:from>
    <xdr:to>
      <xdr:col>12</xdr:col>
      <xdr:colOff>19050</xdr:colOff>
      <xdr:row>12</xdr:row>
      <xdr:rowOff>95250</xdr:rowOff>
    </xdr:to>
    <xdr:cxnSp macro="">
      <xdr:nvCxnSpPr>
        <xdr:cNvPr id="16563" name="AutoShape 503">
          <a:extLst>
            <a:ext uri="{FF2B5EF4-FFF2-40B4-BE49-F238E27FC236}">
              <a16:creationId xmlns:a16="http://schemas.microsoft.com/office/drawing/2014/main" id="{00000000-0008-0000-0400-0000B3400000}"/>
            </a:ext>
          </a:extLst>
        </xdr:cNvPr>
        <xdr:cNvCxnSpPr>
          <a:cxnSpLocks noChangeShapeType="1"/>
        </xdr:cNvCxnSpPr>
      </xdr:nvCxnSpPr>
      <xdr:spPr bwMode="auto">
        <a:xfrm rot="16200000" flipH="1">
          <a:off x="6924675" y="2047875"/>
          <a:ext cx="628650" cy="190500"/>
        </a:xfrm>
        <a:prstGeom prst="bentConnector2">
          <a:avLst/>
        </a:prstGeom>
        <a:noFill/>
        <a:ln w="9525">
          <a:solidFill>
            <a:srgbClr val="000000"/>
          </a:solidFill>
          <a:miter lim="800000"/>
          <a:headEnd/>
          <a:tailEnd/>
        </a:ln>
      </xdr:spPr>
    </xdr:cxnSp>
    <xdr:clientData/>
  </xdr:twoCellAnchor>
  <xdr:twoCellAnchor>
    <xdr:from>
      <xdr:col>11</xdr:col>
      <xdr:colOff>438150</xdr:colOff>
      <xdr:row>8</xdr:row>
      <xdr:rowOff>114300</xdr:rowOff>
    </xdr:from>
    <xdr:to>
      <xdr:col>12</xdr:col>
      <xdr:colOff>19050</xdr:colOff>
      <xdr:row>13</xdr:row>
      <xdr:rowOff>152400</xdr:rowOff>
    </xdr:to>
    <xdr:cxnSp macro="">
      <xdr:nvCxnSpPr>
        <xdr:cNvPr id="16564" name="AutoShape 504">
          <a:extLst>
            <a:ext uri="{FF2B5EF4-FFF2-40B4-BE49-F238E27FC236}">
              <a16:creationId xmlns:a16="http://schemas.microsoft.com/office/drawing/2014/main" id="{00000000-0008-0000-0400-0000B4400000}"/>
            </a:ext>
          </a:extLst>
        </xdr:cNvPr>
        <xdr:cNvCxnSpPr>
          <a:cxnSpLocks noChangeShapeType="1"/>
        </xdr:cNvCxnSpPr>
      </xdr:nvCxnSpPr>
      <xdr:spPr bwMode="auto">
        <a:xfrm rot="16200000" flipH="1">
          <a:off x="6815137" y="2157413"/>
          <a:ext cx="847725" cy="190500"/>
        </a:xfrm>
        <a:prstGeom prst="bentConnector2">
          <a:avLst/>
        </a:prstGeom>
        <a:noFill/>
        <a:ln w="9525">
          <a:solidFill>
            <a:srgbClr val="000000"/>
          </a:solidFill>
          <a:miter lim="800000"/>
          <a:headEnd/>
          <a:tailEnd/>
        </a:ln>
      </xdr:spPr>
    </xdr:cxnSp>
    <xdr:clientData/>
  </xdr:twoCellAnchor>
  <xdr:twoCellAnchor>
    <xdr:from>
      <xdr:col>11</xdr:col>
      <xdr:colOff>438150</xdr:colOff>
      <xdr:row>8</xdr:row>
      <xdr:rowOff>114300</xdr:rowOff>
    </xdr:from>
    <xdr:to>
      <xdr:col>12</xdr:col>
      <xdr:colOff>19050</xdr:colOff>
      <xdr:row>15</xdr:row>
      <xdr:rowOff>19050</xdr:rowOff>
    </xdr:to>
    <xdr:cxnSp macro="">
      <xdr:nvCxnSpPr>
        <xdr:cNvPr id="16565" name="AutoShape 505">
          <a:extLst>
            <a:ext uri="{FF2B5EF4-FFF2-40B4-BE49-F238E27FC236}">
              <a16:creationId xmlns:a16="http://schemas.microsoft.com/office/drawing/2014/main" id="{00000000-0008-0000-0400-0000B5400000}"/>
            </a:ext>
          </a:extLst>
        </xdr:cNvPr>
        <xdr:cNvCxnSpPr>
          <a:cxnSpLocks noChangeShapeType="1"/>
        </xdr:cNvCxnSpPr>
      </xdr:nvCxnSpPr>
      <xdr:spPr bwMode="auto">
        <a:xfrm rot="16200000" flipH="1">
          <a:off x="6719887" y="2252663"/>
          <a:ext cx="1038225" cy="190500"/>
        </a:xfrm>
        <a:prstGeom prst="bentConnector2">
          <a:avLst/>
        </a:prstGeom>
        <a:noFill/>
        <a:ln w="9525">
          <a:solidFill>
            <a:srgbClr val="000000"/>
          </a:solidFill>
          <a:miter lim="800000"/>
          <a:headEnd/>
          <a:tailEnd/>
        </a:ln>
      </xdr:spPr>
    </xdr:cxnSp>
    <xdr:clientData/>
  </xdr:twoCellAnchor>
  <xdr:oneCellAnchor>
    <xdr:from>
      <xdr:col>12</xdr:col>
      <xdr:colOff>19050</xdr:colOff>
      <xdr:row>15</xdr:row>
      <xdr:rowOff>114300</xdr:rowOff>
    </xdr:from>
    <xdr:ext cx="466725" cy="161925"/>
    <xdr:sp macro="" textlink="">
      <xdr:nvSpPr>
        <xdr:cNvPr id="2554" name="Text Box 506">
          <a:extLst>
            <a:ext uri="{FF2B5EF4-FFF2-40B4-BE49-F238E27FC236}">
              <a16:creationId xmlns:a16="http://schemas.microsoft.com/office/drawing/2014/main" id="{00000000-0008-0000-0400-0000FA090000}"/>
            </a:ext>
          </a:extLst>
        </xdr:cNvPr>
        <xdr:cNvSpPr txBox="1">
          <a:spLocks noChangeArrowheads="1"/>
        </xdr:cNvSpPr>
      </xdr:nvSpPr>
      <xdr:spPr bwMode="auto">
        <a:xfrm>
          <a:off x="7334250" y="2962275"/>
          <a:ext cx="523875" cy="180975"/>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T  - VU-T</a:t>
          </a:r>
        </a:p>
      </xdr:txBody>
    </xdr:sp>
    <xdr:clientData/>
  </xdr:oneCellAnchor>
  <xdr:twoCellAnchor>
    <xdr:from>
      <xdr:col>11</xdr:col>
      <xdr:colOff>438150</xdr:colOff>
      <xdr:row>8</xdr:row>
      <xdr:rowOff>114300</xdr:rowOff>
    </xdr:from>
    <xdr:to>
      <xdr:col>12</xdr:col>
      <xdr:colOff>19050</xdr:colOff>
      <xdr:row>16</xdr:row>
      <xdr:rowOff>47625</xdr:rowOff>
    </xdr:to>
    <xdr:cxnSp macro="">
      <xdr:nvCxnSpPr>
        <xdr:cNvPr id="16567" name="AutoShape 507">
          <a:extLst>
            <a:ext uri="{FF2B5EF4-FFF2-40B4-BE49-F238E27FC236}">
              <a16:creationId xmlns:a16="http://schemas.microsoft.com/office/drawing/2014/main" id="{00000000-0008-0000-0400-0000B7400000}"/>
            </a:ext>
          </a:extLst>
        </xdr:cNvPr>
        <xdr:cNvCxnSpPr>
          <a:cxnSpLocks noChangeShapeType="1"/>
        </xdr:cNvCxnSpPr>
      </xdr:nvCxnSpPr>
      <xdr:spPr bwMode="auto">
        <a:xfrm rot="16200000" flipH="1">
          <a:off x="6624637" y="2347913"/>
          <a:ext cx="1228725" cy="190500"/>
        </a:xfrm>
        <a:prstGeom prst="bentConnector2">
          <a:avLst/>
        </a:prstGeom>
        <a:noFill/>
        <a:ln w="9525">
          <a:solidFill>
            <a:srgbClr val="000000"/>
          </a:solidFill>
          <a:miter lim="800000"/>
          <a:headEnd/>
          <a:tailEnd/>
        </a:ln>
      </xdr:spPr>
    </xdr:cxnSp>
    <xdr:clientData/>
  </xdr:twoCellAnchor>
  <xdr:oneCellAnchor>
    <xdr:from>
      <xdr:col>9</xdr:col>
      <xdr:colOff>333375</xdr:colOff>
      <xdr:row>19</xdr:row>
      <xdr:rowOff>85725</xdr:rowOff>
    </xdr:from>
    <xdr:ext cx="1515292" cy="159801"/>
    <xdr:sp macro="" textlink="">
      <xdr:nvSpPr>
        <xdr:cNvPr id="2556" name="Text Box 508">
          <a:extLst>
            <a:ext uri="{FF2B5EF4-FFF2-40B4-BE49-F238E27FC236}">
              <a16:creationId xmlns:a16="http://schemas.microsoft.com/office/drawing/2014/main" id="{00000000-0008-0000-0400-0000FC090000}"/>
            </a:ext>
          </a:extLst>
        </xdr:cNvPr>
        <xdr:cNvSpPr txBox="1">
          <a:spLocks noChangeArrowheads="1"/>
        </xdr:cNvSpPr>
      </xdr:nvSpPr>
      <xdr:spPr bwMode="auto">
        <a:xfrm>
          <a:off x="5819775" y="3581400"/>
          <a:ext cx="1620124" cy="141001"/>
        </a:xfrm>
        <a:prstGeom prst="rect">
          <a:avLst/>
        </a:prstGeom>
        <a:noFill/>
        <a:ln w="9525">
          <a:noFill/>
          <a:miter lim="800000"/>
          <a:headEnd/>
          <a:tailEnd/>
        </a:ln>
      </xdr:spPr>
      <xdr:txBody>
        <a:bodyPr wrap="none" lIns="18288" tIns="22860" rIns="0" bIns="0" anchor="t" upright="1">
          <a:spAutoFit/>
        </a:bodyPr>
        <a:lstStyle/>
        <a:p>
          <a:pPr algn="l" rtl="0">
            <a:defRPr sz="1000"/>
          </a:pPr>
          <a:r>
            <a:rPr lang="pt-BR" sz="800" b="0" i="0" u="none" strike="noStrike" baseline="0">
              <a:solidFill>
                <a:srgbClr val="000000"/>
              </a:solidFill>
              <a:latin typeface="Arial"/>
              <a:cs typeface="Arial"/>
            </a:rPr>
            <a:t> T - NORMAL TARIFADA EM TUP </a:t>
          </a:r>
        </a:p>
      </xdr:txBody>
    </xdr:sp>
    <xdr:clientData/>
  </xdr:oneCellAnchor>
  <xdr:twoCellAnchor>
    <xdr:from>
      <xdr:col>9</xdr:col>
      <xdr:colOff>152400</xdr:colOff>
      <xdr:row>11</xdr:row>
      <xdr:rowOff>47625</xdr:rowOff>
    </xdr:from>
    <xdr:to>
      <xdr:col>9</xdr:col>
      <xdr:colOff>333375</xdr:colOff>
      <xdr:row>20</xdr:row>
      <xdr:rowOff>19050</xdr:rowOff>
    </xdr:to>
    <xdr:cxnSp macro="">
      <xdr:nvCxnSpPr>
        <xdr:cNvPr id="16569" name="AutoShape 509">
          <a:extLst>
            <a:ext uri="{FF2B5EF4-FFF2-40B4-BE49-F238E27FC236}">
              <a16:creationId xmlns:a16="http://schemas.microsoft.com/office/drawing/2014/main" id="{00000000-0008-0000-0400-0000B9400000}"/>
            </a:ext>
          </a:extLst>
        </xdr:cNvPr>
        <xdr:cNvCxnSpPr>
          <a:cxnSpLocks noChangeShapeType="1"/>
        </xdr:cNvCxnSpPr>
      </xdr:nvCxnSpPr>
      <xdr:spPr bwMode="auto">
        <a:xfrm rot="16200000" flipH="1">
          <a:off x="5014913" y="2871787"/>
          <a:ext cx="1428750" cy="180975"/>
        </a:xfrm>
        <a:prstGeom prst="bentConnector2">
          <a:avLst/>
        </a:prstGeom>
        <a:noFill/>
        <a:ln w="9525">
          <a:solidFill>
            <a:srgbClr val="000000"/>
          </a:solidFill>
          <a:miter lim="800000"/>
          <a:headEnd/>
          <a:tailEnd/>
        </a:ln>
      </xdr:spPr>
    </xdr:cxn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48"/>
  <sheetViews>
    <sheetView showGridLines="0" tabSelected="1" zoomScale="75" zoomScaleNormal="75" zoomScaleSheetLayoutView="100" workbookViewId="0">
      <pane ySplit="1" topLeftCell="A2" activePane="bottomLeft" state="frozen"/>
      <selection pane="bottomLeft" sqref="A1:J1"/>
    </sheetView>
  </sheetViews>
  <sheetFormatPr defaultRowHeight="15" x14ac:dyDescent="0.2"/>
  <cols>
    <col min="1" max="1" width="9.42578125" style="27" customWidth="1"/>
    <col min="2" max="2" width="23.42578125" style="27" customWidth="1"/>
    <col min="3" max="3" width="17" style="27" customWidth="1"/>
    <col min="4" max="4" width="15.85546875" style="27" customWidth="1"/>
    <col min="5" max="5" width="16" style="27" customWidth="1"/>
    <col min="6" max="6" width="13.5703125" style="27" customWidth="1"/>
    <col min="7" max="7" width="15.140625" style="27" customWidth="1"/>
    <col min="8" max="8" width="12.7109375" style="27" customWidth="1"/>
    <col min="9" max="9" width="14.140625" style="27" customWidth="1"/>
    <col min="10" max="10" width="17.5703125" style="27" customWidth="1"/>
    <col min="11" max="25" width="9.140625" style="92"/>
    <col min="26" max="16384" width="9.140625" style="27"/>
  </cols>
  <sheetData>
    <row r="1" spans="1:251" s="34" customFormat="1" ht="57.75" customHeight="1" x14ac:dyDescent="0.35">
      <c r="A1" s="238" t="s">
        <v>479</v>
      </c>
      <c r="B1" s="238"/>
      <c r="C1" s="238"/>
      <c r="D1" s="238"/>
      <c r="E1" s="238"/>
      <c r="F1" s="238"/>
      <c r="G1" s="238"/>
      <c r="H1" s="238"/>
      <c r="I1" s="238"/>
      <c r="J1" s="238"/>
      <c r="K1" s="89"/>
      <c r="L1" s="89"/>
      <c r="M1" s="89"/>
      <c r="N1" s="89"/>
      <c r="O1" s="89"/>
      <c r="P1" s="89"/>
      <c r="Q1" s="89"/>
      <c r="R1" s="89"/>
      <c r="S1" s="89"/>
      <c r="T1" s="89"/>
      <c r="U1" s="89"/>
      <c r="V1" s="89"/>
      <c r="W1" s="89"/>
      <c r="X1" s="89"/>
      <c r="Y1" s="89"/>
    </row>
    <row r="2" spans="1:251" s="36" customFormat="1" ht="15.75" customHeight="1" x14ac:dyDescent="0.35">
      <c r="A2" s="35"/>
      <c r="B2" s="35"/>
      <c r="C2" s="35"/>
      <c r="D2" s="35"/>
      <c r="E2" s="35"/>
      <c r="F2" s="35"/>
      <c r="G2" s="35"/>
      <c r="H2" s="35"/>
      <c r="I2" s="35"/>
      <c r="J2" s="35"/>
      <c r="K2" s="90"/>
      <c r="L2" s="90"/>
      <c r="M2" s="90"/>
      <c r="N2" s="90"/>
      <c r="O2" s="90"/>
      <c r="P2" s="90"/>
      <c r="Q2" s="90"/>
      <c r="R2" s="90"/>
      <c r="S2" s="90"/>
      <c r="T2" s="90"/>
      <c r="U2" s="90"/>
      <c r="V2" s="90"/>
      <c r="W2" s="90"/>
      <c r="X2" s="90"/>
      <c r="Y2" s="90"/>
    </row>
    <row r="3" spans="1:251" s="29" customFormat="1" ht="10.5" customHeight="1" thickBot="1" x14ac:dyDescent="0.25">
      <c r="A3" s="28"/>
      <c r="B3" s="28"/>
      <c r="C3" s="28"/>
      <c r="D3" s="28"/>
      <c r="E3" s="28"/>
      <c r="F3" s="28"/>
      <c r="G3" s="28"/>
      <c r="H3" s="28"/>
      <c r="I3" s="28"/>
      <c r="J3" s="28"/>
      <c r="K3" s="91"/>
      <c r="L3" s="91"/>
      <c r="M3" s="91"/>
      <c r="N3" s="91"/>
      <c r="O3" s="91"/>
      <c r="P3" s="91"/>
      <c r="Q3" s="91"/>
      <c r="R3" s="91"/>
      <c r="S3" s="91"/>
      <c r="T3" s="91"/>
      <c r="U3" s="91"/>
      <c r="V3" s="91"/>
      <c r="W3" s="91"/>
      <c r="X3" s="91"/>
      <c r="Y3" s="91"/>
    </row>
    <row r="4" spans="1:251" ht="204" customHeight="1" thickBot="1" x14ac:dyDescent="0.25">
      <c r="A4" s="239" t="s">
        <v>40</v>
      </c>
      <c r="B4" s="240"/>
      <c r="C4" s="240"/>
      <c r="D4" s="240"/>
      <c r="E4" s="240"/>
      <c r="F4" s="240"/>
      <c r="G4" s="240"/>
      <c r="H4" s="240"/>
      <c r="I4" s="240"/>
      <c r="J4" s="241"/>
    </row>
    <row r="5" spans="1:251" x14ac:dyDescent="0.2">
      <c r="A5" s="38"/>
      <c r="B5" s="38"/>
      <c r="C5" s="38"/>
      <c r="D5" s="38"/>
      <c r="E5" s="38"/>
      <c r="F5" s="38"/>
      <c r="G5" s="38"/>
      <c r="H5" s="38"/>
      <c r="I5" s="38"/>
      <c r="J5" s="38"/>
    </row>
    <row r="6" spans="1:251" ht="13.5" customHeight="1" thickBot="1" x14ac:dyDescent="0.25">
      <c r="A6" s="38"/>
      <c r="B6" s="38"/>
      <c r="C6" s="38"/>
      <c r="D6" s="38"/>
      <c r="E6" s="38"/>
      <c r="F6" s="38"/>
      <c r="G6" s="38"/>
      <c r="H6" s="38"/>
      <c r="I6" s="38"/>
      <c r="J6" s="38"/>
    </row>
    <row r="7" spans="1:251" s="59" customFormat="1" ht="38.25" customHeight="1" thickBot="1" x14ac:dyDescent="0.3">
      <c r="A7" s="202" t="s">
        <v>237</v>
      </c>
      <c r="B7" s="242"/>
      <c r="C7" s="242"/>
      <c r="D7" s="242"/>
      <c r="E7" s="242"/>
      <c r="F7" s="242"/>
      <c r="G7" s="242"/>
      <c r="H7" s="242"/>
      <c r="I7" s="242"/>
      <c r="J7" s="243"/>
      <c r="K7" s="75"/>
      <c r="L7" s="75"/>
      <c r="M7" s="75"/>
      <c r="N7" s="75"/>
      <c r="O7" s="75"/>
      <c r="P7" s="246"/>
      <c r="Q7" s="247"/>
      <c r="R7" s="247"/>
      <c r="S7" s="247"/>
      <c r="T7" s="247"/>
      <c r="U7" s="247"/>
      <c r="V7" s="247"/>
      <c r="W7" s="247"/>
      <c r="X7" s="247"/>
      <c r="Y7" s="247"/>
      <c r="Z7" s="246"/>
      <c r="AA7" s="247"/>
      <c r="AB7" s="247"/>
      <c r="AC7" s="247"/>
      <c r="AD7" s="247"/>
      <c r="AE7" s="247"/>
      <c r="AF7" s="247"/>
      <c r="AG7" s="247"/>
      <c r="AH7" s="247"/>
      <c r="AI7" s="247"/>
      <c r="AJ7" s="246"/>
      <c r="AK7" s="247"/>
      <c r="AL7" s="247"/>
      <c r="AM7" s="247"/>
      <c r="AN7" s="247"/>
      <c r="AO7" s="247"/>
      <c r="AP7" s="247"/>
      <c r="AQ7" s="247"/>
      <c r="AR7" s="247"/>
      <c r="AS7" s="247"/>
      <c r="AT7" s="246"/>
      <c r="AU7" s="247"/>
      <c r="AV7" s="247"/>
      <c r="AW7" s="247"/>
      <c r="AX7" s="247"/>
      <c r="AY7" s="247"/>
      <c r="AZ7" s="247"/>
      <c r="BA7" s="247"/>
      <c r="BB7" s="247"/>
      <c r="BC7" s="247"/>
      <c r="BD7" s="246"/>
      <c r="BE7" s="247"/>
      <c r="BF7" s="247"/>
      <c r="BG7" s="247"/>
      <c r="BH7" s="247"/>
      <c r="BI7" s="247"/>
      <c r="BJ7" s="247"/>
      <c r="BK7" s="247"/>
      <c r="BL7" s="247"/>
      <c r="BM7" s="247"/>
      <c r="BN7" s="246"/>
      <c r="BO7" s="247"/>
      <c r="BP7" s="247"/>
      <c r="BQ7" s="247"/>
      <c r="BR7" s="247"/>
      <c r="BS7" s="247"/>
      <c r="BT7" s="247"/>
      <c r="BU7" s="247"/>
      <c r="BV7" s="247"/>
      <c r="BW7" s="247"/>
      <c r="BX7" s="246"/>
      <c r="BY7" s="247"/>
      <c r="BZ7" s="247"/>
      <c r="CA7" s="247"/>
      <c r="CB7" s="247"/>
      <c r="CC7" s="247"/>
      <c r="CD7" s="247"/>
      <c r="CE7" s="247"/>
      <c r="CF7" s="247"/>
      <c r="CG7" s="247"/>
      <c r="CH7" s="246"/>
      <c r="CI7" s="247"/>
      <c r="CJ7" s="247"/>
      <c r="CK7" s="247"/>
      <c r="CL7" s="247"/>
      <c r="CM7" s="247"/>
      <c r="CN7" s="247"/>
      <c r="CO7" s="247"/>
      <c r="CP7" s="247"/>
      <c r="CQ7" s="247"/>
      <c r="CR7" s="246"/>
      <c r="CS7" s="247"/>
      <c r="CT7" s="247"/>
      <c r="CU7" s="247"/>
      <c r="CV7" s="247"/>
      <c r="CW7" s="247"/>
      <c r="CX7" s="247"/>
      <c r="CY7" s="247"/>
      <c r="CZ7" s="247"/>
      <c r="DA7" s="247"/>
      <c r="DB7" s="246"/>
      <c r="DC7" s="247"/>
      <c r="DD7" s="247"/>
      <c r="DE7" s="247"/>
      <c r="DF7" s="247"/>
      <c r="DG7" s="247"/>
      <c r="DH7" s="247"/>
      <c r="DI7" s="247"/>
      <c r="DJ7" s="247"/>
      <c r="DK7" s="247"/>
      <c r="DL7" s="246"/>
      <c r="DM7" s="247"/>
      <c r="DN7" s="247"/>
      <c r="DO7" s="247"/>
      <c r="DP7" s="247"/>
      <c r="DQ7" s="247"/>
      <c r="DR7" s="247"/>
      <c r="DS7" s="247"/>
      <c r="DT7" s="247"/>
      <c r="DU7" s="247"/>
      <c r="DV7" s="246"/>
      <c r="DW7" s="247"/>
      <c r="DX7" s="247"/>
      <c r="DY7" s="247"/>
      <c r="DZ7" s="247"/>
      <c r="EA7" s="247"/>
      <c r="EB7" s="247"/>
      <c r="EC7" s="247"/>
      <c r="ED7" s="247"/>
      <c r="EE7" s="247"/>
      <c r="EF7" s="246"/>
      <c r="EG7" s="247"/>
      <c r="EH7" s="247"/>
      <c r="EI7" s="247"/>
      <c r="EJ7" s="247"/>
      <c r="EK7" s="247"/>
      <c r="EL7" s="247"/>
      <c r="EM7" s="247"/>
      <c r="EN7" s="247"/>
      <c r="EO7" s="247"/>
      <c r="EP7" s="246"/>
      <c r="EQ7" s="247"/>
      <c r="ER7" s="247"/>
      <c r="ES7" s="247"/>
      <c r="ET7" s="247"/>
      <c r="EU7" s="247"/>
      <c r="EV7" s="247"/>
      <c r="EW7" s="247"/>
      <c r="EX7" s="247"/>
      <c r="EY7" s="247"/>
      <c r="EZ7" s="246"/>
      <c r="FA7" s="247"/>
      <c r="FB7" s="247"/>
      <c r="FC7" s="247"/>
      <c r="FD7" s="247"/>
      <c r="FE7" s="247"/>
      <c r="FF7" s="247"/>
      <c r="FG7" s="247"/>
      <c r="FH7" s="247"/>
      <c r="FI7" s="247"/>
      <c r="FJ7" s="246"/>
      <c r="FK7" s="247"/>
      <c r="FL7" s="247"/>
      <c r="FM7" s="247"/>
      <c r="FN7" s="247"/>
      <c r="FO7" s="247"/>
      <c r="FP7" s="247"/>
      <c r="FQ7" s="247"/>
      <c r="FR7" s="247"/>
      <c r="FS7" s="247"/>
      <c r="FT7" s="246"/>
      <c r="FU7" s="247"/>
      <c r="FV7" s="247"/>
      <c r="FW7" s="247"/>
      <c r="FX7" s="247"/>
      <c r="FY7" s="247"/>
      <c r="FZ7" s="247"/>
      <c r="GA7" s="247"/>
      <c r="GB7" s="247"/>
      <c r="GC7" s="247"/>
      <c r="GD7" s="246"/>
      <c r="GE7" s="247"/>
      <c r="GF7" s="247"/>
      <c r="GG7" s="247"/>
      <c r="GH7" s="247"/>
      <c r="GI7" s="247"/>
      <c r="GJ7" s="247"/>
      <c r="GK7" s="247"/>
      <c r="GL7" s="247"/>
      <c r="GM7" s="247"/>
      <c r="GN7" s="246"/>
      <c r="GO7" s="247"/>
      <c r="GP7" s="247"/>
      <c r="GQ7" s="247"/>
      <c r="GR7" s="247"/>
      <c r="GS7" s="247"/>
      <c r="GT7" s="247"/>
      <c r="GU7" s="247"/>
      <c r="GV7" s="247"/>
      <c r="GW7" s="247"/>
      <c r="GX7" s="246"/>
      <c r="GY7" s="247"/>
      <c r="GZ7" s="247"/>
      <c r="HA7" s="247"/>
      <c r="HB7" s="247"/>
      <c r="HC7" s="247"/>
      <c r="HD7" s="247"/>
      <c r="HE7" s="247"/>
      <c r="HF7" s="247"/>
      <c r="HG7" s="247"/>
      <c r="HH7" s="246"/>
      <c r="HI7" s="247"/>
      <c r="HJ7" s="247"/>
      <c r="HK7" s="247"/>
      <c r="HL7" s="247"/>
      <c r="HM7" s="247"/>
      <c r="HN7" s="247"/>
      <c r="HO7" s="247"/>
      <c r="HP7" s="247"/>
      <c r="HQ7" s="247"/>
      <c r="HR7" s="246"/>
      <c r="HS7" s="247"/>
      <c r="HT7" s="247"/>
      <c r="HU7" s="247"/>
      <c r="HV7" s="247"/>
      <c r="HW7" s="247"/>
      <c r="HX7" s="247"/>
      <c r="HY7" s="247"/>
      <c r="HZ7" s="247"/>
      <c r="IA7" s="247"/>
      <c r="IB7" s="246"/>
      <c r="IC7" s="247"/>
      <c r="ID7" s="247"/>
      <c r="IE7" s="247"/>
      <c r="IF7" s="247"/>
      <c r="IG7" s="247"/>
      <c r="IH7" s="247"/>
      <c r="II7" s="247"/>
      <c r="IJ7" s="247"/>
      <c r="IK7" s="247"/>
      <c r="IL7" s="246"/>
      <c r="IM7" s="247"/>
      <c r="IN7" s="247"/>
      <c r="IO7" s="247"/>
      <c r="IP7" s="247"/>
      <c r="IQ7" s="247"/>
    </row>
    <row r="8" spans="1:251" ht="26.25" customHeight="1" thickBot="1" x14ac:dyDescent="0.25">
      <c r="A8" s="39"/>
      <c r="B8" s="39"/>
      <c r="C8" s="39"/>
      <c r="D8" s="39"/>
      <c r="E8" s="39"/>
      <c r="F8" s="39"/>
      <c r="G8" s="39"/>
      <c r="H8" s="39"/>
      <c r="I8" s="39"/>
      <c r="J8" s="39"/>
    </row>
    <row r="9" spans="1:251" s="29" customFormat="1" ht="209.25" customHeight="1" thickBot="1" x14ac:dyDescent="0.25">
      <c r="A9" s="64" t="s">
        <v>238</v>
      </c>
      <c r="B9" s="119" t="s">
        <v>278</v>
      </c>
      <c r="C9" s="216" t="s">
        <v>155</v>
      </c>
      <c r="D9" s="217"/>
      <c r="E9" s="217"/>
      <c r="F9" s="217"/>
      <c r="G9" s="217"/>
      <c r="H9" s="217"/>
      <c r="I9" s="217"/>
      <c r="J9" s="218"/>
      <c r="K9" s="91"/>
      <c r="L9" s="91"/>
      <c r="M9" s="91"/>
      <c r="N9" s="91"/>
      <c r="O9" s="91"/>
      <c r="P9" s="91"/>
      <c r="Q9" s="91"/>
      <c r="R9" s="91"/>
      <c r="S9" s="91"/>
      <c r="T9" s="91"/>
      <c r="U9" s="91"/>
      <c r="V9" s="91"/>
      <c r="W9" s="91"/>
      <c r="X9" s="91"/>
      <c r="Y9" s="91"/>
    </row>
    <row r="10" spans="1:251" s="30" customFormat="1" ht="15.75" thickBot="1" x14ac:dyDescent="0.25">
      <c r="A10" s="42"/>
      <c r="B10" s="43"/>
      <c r="C10" s="44"/>
      <c r="D10" s="44"/>
      <c r="E10" s="44"/>
      <c r="F10" s="44"/>
      <c r="G10" s="44"/>
      <c r="H10" s="44"/>
      <c r="I10" s="44"/>
      <c r="J10" s="45"/>
      <c r="K10" s="93"/>
      <c r="L10" s="93"/>
      <c r="M10" s="93"/>
      <c r="N10" s="93"/>
      <c r="O10" s="93"/>
      <c r="P10" s="93"/>
      <c r="Q10" s="93"/>
      <c r="R10" s="93"/>
      <c r="S10" s="93"/>
      <c r="T10" s="93"/>
      <c r="U10" s="93"/>
      <c r="V10" s="93"/>
      <c r="W10" s="93"/>
      <c r="X10" s="93"/>
      <c r="Y10" s="93"/>
    </row>
    <row r="11" spans="1:251" ht="69.75" customHeight="1" thickBot="1" x14ac:dyDescent="0.25">
      <c r="A11" s="40" t="s">
        <v>243</v>
      </c>
      <c r="B11" s="41" t="s">
        <v>244</v>
      </c>
      <c r="C11" s="205" t="s">
        <v>402</v>
      </c>
      <c r="D11" s="244"/>
      <c r="E11" s="244"/>
      <c r="F11" s="244"/>
      <c r="G11" s="244"/>
      <c r="H11" s="244"/>
      <c r="I11" s="244"/>
      <c r="J11" s="245"/>
    </row>
    <row r="12" spans="1:251" s="30" customFormat="1" ht="15.75" thickBot="1" x14ac:dyDescent="0.25">
      <c r="A12" s="42"/>
      <c r="B12" s="43"/>
      <c r="C12" s="44"/>
      <c r="D12" s="44"/>
      <c r="E12" s="44"/>
      <c r="F12" s="44"/>
      <c r="G12" s="44"/>
      <c r="H12" s="44"/>
      <c r="I12" s="44"/>
      <c r="J12" s="45"/>
      <c r="K12" s="93"/>
      <c r="L12" s="93"/>
      <c r="M12" s="93"/>
      <c r="N12" s="93"/>
      <c r="O12" s="93"/>
      <c r="P12" s="93"/>
      <c r="Q12" s="93"/>
      <c r="R12" s="93"/>
      <c r="S12" s="93"/>
      <c r="T12" s="93"/>
      <c r="U12" s="93"/>
      <c r="V12" s="93"/>
      <c r="W12" s="93"/>
      <c r="X12" s="93"/>
      <c r="Y12" s="93"/>
    </row>
    <row r="13" spans="1:251" ht="61.5" customHeight="1" thickBot="1" x14ac:dyDescent="0.25">
      <c r="A13" s="40" t="s">
        <v>245</v>
      </c>
      <c r="B13" s="41" t="s">
        <v>246</v>
      </c>
      <c r="C13" s="205" t="s">
        <v>156</v>
      </c>
      <c r="D13" s="206"/>
      <c r="E13" s="206"/>
      <c r="F13" s="206"/>
      <c r="G13" s="206"/>
      <c r="H13" s="206"/>
      <c r="I13" s="206"/>
      <c r="J13" s="207"/>
    </row>
    <row r="14" spans="1:251" s="30" customFormat="1" ht="15.75" thickBot="1" x14ac:dyDescent="0.25">
      <c r="A14" s="42"/>
      <c r="B14" s="43"/>
      <c r="C14" s="44"/>
      <c r="D14" s="44"/>
      <c r="E14" s="44"/>
      <c r="F14" s="44"/>
      <c r="G14" s="44"/>
      <c r="H14" s="44"/>
      <c r="I14" s="44"/>
      <c r="J14" s="45"/>
      <c r="K14" s="93"/>
      <c r="L14" s="93"/>
      <c r="M14" s="93"/>
      <c r="N14" s="93"/>
      <c r="O14" s="93"/>
      <c r="P14" s="93"/>
      <c r="Q14" s="93"/>
      <c r="R14" s="93"/>
      <c r="S14" s="93"/>
      <c r="T14" s="93"/>
      <c r="U14" s="93"/>
      <c r="V14" s="93"/>
      <c r="W14" s="93"/>
      <c r="X14" s="93"/>
      <c r="Y14" s="93"/>
    </row>
    <row r="15" spans="1:251" ht="48.75" customHeight="1" thickBot="1" x14ac:dyDescent="0.25">
      <c r="A15" s="40" t="s">
        <v>247</v>
      </c>
      <c r="B15" s="41" t="s">
        <v>248</v>
      </c>
      <c r="C15" s="205" t="s">
        <v>157</v>
      </c>
      <c r="D15" s="206"/>
      <c r="E15" s="206"/>
      <c r="F15" s="206"/>
      <c r="G15" s="206"/>
      <c r="H15" s="206"/>
      <c r="I15" s="206"/>
      <c r="J15" s="207"/>
    </row>
    <row r="16" spans="1:251" s="30" customFormat="1" ht="15.75" thickBot="1" x14ac:dyDescent="0.25">
      <c r="A16" s="42"/>
      <c r="B16" s="43"/>
      <c r="C16" s="44"/>
      <c r="D16" s="44"/>
      <c r="E16" s="44"/>
      <c r="F16" s="44"/>
      <c r="G16" s="44"/>
      <c r="H16" s="44"/>
      <c r="I16" s="44"/>
      <c r="J16" s="45"/>
      <c r="K16" s="93"/>
      <c r="L16" s="93"/>
      <c r="M16" s="93"/>
      <c r="N16" s="93"/>
      <c r="O16" s="93"/>
      <c r="P16" s="93"/>
      <c r="Q16" s="93"/>
      <c r="R16" s="93"/>
      <c r="S16" s="93"/>
      <c r="T16" s="93"/>
      <c r="U16" s="93"/>
      <c r="V16" s="93"/>
      <c r="W16" s="93"/>
      <c r="X16" s="93"/>
      <c r="Y16" s="93"/>
    </row>
    <row r="17" spans="1:25" ht="251.25" customHeight="1" thickBot="1" x14ac:dyDescent="0.25">
      <c r="A17" s="40" t="s">
        <v>249</v>
      </c>
      <c r="B17" s="41" t="s">
        <v>0</v>
      </c>
      <c r="C17" s="205" t="s">
        <v>158</v>
      </c>
      <c r="D17" s="206"/>
      <c r="E17" s="206"/>
      <c r="F17" s="206"/>
      <c r="G17" s="206"/>
      <c r="H17" s="206"/>
      <c r="I17" s="206"/>
      <c r="J17" s="207"/>
    </row>
    <row r="18" spans="1:25" s="30" customFormat="1" ht="15.75" thickBot="1" x14ac:dyDescent="0.25">
      <c r="A18" s="42"/>
      <c r="B18" s="43"/>
      <c r="C18" s="44"/>
      <c r="D18" s="44"/>
      <c r="E18" s="44"/>
      <c r="F18" s="44"/>
      <c r="G18" s="44"/>
      <c r="H18" s="44"/>
      <c r="I18" s="44"/>
      <c r="J18" s="45"/>
      <c r="K18" s="93"/>
      <c r="L18" s="93"/>
      <c r="M18" s="93"/>
      <c r="N18" s="93"/>
      <c r="O18" s="93"/>
      <c r="P18" s="93"/>
      <c r="Q18" s="93"/>
      <c r="R18" s="93"/>
      <c r="S18" s="93"/>
      <c r="T18" s="93"/>
      <c r="U18" s="93"/>
      <c r="V18" s="93"/>
      <c r="W18" s="93"/>
      <c r="X18" s="93"/>
      <c r="Y18" s="93"/>
    </row>
    <row r="19" spans="1:25" ht="35.25" customHeight="1" thickBot="1" x14ac:dyDescent="0.25">
      <c r="A19" s="40" t="s">
        <v>1</v>
      </c>
      <c r="B19" s="41" t="s">
        <v>2</v>
      </c>
      <c r="C19" s="205" t="s">
        <v>159</v>
      </c>
      <c r="D19" s="206"/>
      <c r="E19" s="206"/>
      <c r="F19" s="206"/>
      <c r="G19" s="206"/>
      <c r="H19" s="206"/>
      <c r="I19" s="206"/>
      <c r="J19" s="207"/>
    </row>
    <row r="20" spans="1:25" s="30" customFormat="1" ht="15.75" thickBot="1" x14ac:dyDescent="0.25">
      <c r="A20" s="42"/>
      <c r="B20" s="43"/>
      <c r="C20" s="44"/>
      <c r="D20" s="44"/>
      <c r="E20" s="44"/>
      <c r="F20" s="44"/>
      <c r="G20" s="44"/>
      <c r="H20" s="44"/>
      <c r="I20" s="44"/>
      <c r="J20" s="45"/>
      <c r="K20" s="93"/>
      <c r="L20" s="93"/>
      <c r="M20" s="93"/>
      <c r="N20" s="93"/>
      <c r="O20" s="93"/>
      <c r="P20" s="93"/>
      <c r="Q20" s="93"/>
      <c r="R20" s="93"/>
      <c r="S20" s="93"/>
      <c r="T20" s="93"/>
      <c r="U20" s="93"/>
      <c r="V20" s="93"/>
      <c r="W20" s="93"/>
      <c r="X20" s="93"/>
      <c r="Y20" s="93"/>
    </row>
    <row r="21" spans="1:25" s="29" customFormat="1" ht="90" customHeight="1" thickBot="1" x14ac:dyDescent="0.25">
      <c r="A21" s="64" t="s">
        <v>3</v>
      </c>
      <c r="B21" s="119" t="s">
        <v>160</v>
      </c>
      <c r="C21" s="216" t="s">
        <v>404</v>
      </c>
      <c r="D21" s="217"/>
      <c r="E21" s="217"/>
      <c r="F21" s="217"/>
      <c r="G21" s="217"/>
      <c r="H21" s="217"/>
      <c r="I21" s="217"/>
      <c r="J21" s="218"/>
      <c r="K21" s="91"/>
      <c r="L21" s="91"/>
      <c r="M21" s="91"/>
      <c r="N21" s="91"/>
      <c r="O21" s="91"/>
      <c r="P21" s="91"/>
      <c r="Q21" s="91"/>
      <c r="R21" s="91"/>
      <c r="S21" s="91"/>
      <c r="T21" s="91"/>
      <c r="U21" s="91"/>
      <c r="V21" s="91"/>
      <c r="W21" s="91"/>
      <c r="X21" s="91"/>
      <c r="Y21" s="91"/>
    </row>
    <row r="22" spans="1:25" s="30" customFormat="1" ht="15.75" thickBot="1" x14ac:dyDescent="0.25">
      <c r="A22" s="42"/>
      <c r="B22" s="43"/>
      <c r="C22" s="44"/>
      <c r="D22" s="44"/>
      <c r="E22" s="44"/>
      <c r="F22" s="44"/>
      <c r="G22" s="44"/>
      <c r="H22" s="44"/>
      <c r="I22" s="44"/>
      <c r="J22" s="45"/>
      <c r="K22" s="93"/>
      <c r="L22" s="93"/>
      <c r="M22" s="93"/>
      <c r="N22" s="93"/>
      <c r="O22" s="93"/>
      <c r="P22" s="93"/>
      <c r="Q22" s="93"/>
      <c r="R22" s="93"/>
      <c r="S22" s="93"/>
      <c r="T22" s="93"/>
      <c r="U22" s="93"/>
      <c r="V22" s="93"/>
      <c r="W22" s="93"/>
      <c r="X22" s="93"/>
      <c r="Y22" s="93"/>
    </row>
    <row r="23" spans="1:25" s="29" customFormat="1" ht="69.75" customHeight="1" thickBot="1" x14ac:dyDescent="0.25">
      <c r="A23" s="64" t="s">
        <v>4</v>
      </c>
      <c r="B23" s="119" t="s">
        <v>348</v>
      </c>
      <c r="C23" s="216" t="s">
        <v>161</v>
      </c>
      <c r="D23" s="217"/>
      <c r="E23" s="217"/>
      <c r="F23" s="217"/>
      <c r="G23" s="217"/>
      <c r="H23" s="217"/>
      <c r="I23" s="217"/>
      <c r="J23" s="218"/>
      <c r="K23" s="91"/>
      <c r="L23" s="91"/>
      <c r="M23" s="91"/>
      <c r="N23" s="91"/>
      <c r="O23" s="91"/>
      <c r="P23" s="91"/>
      <c r="Q23" s="91"/>
      <c r="R23" s="91"/>
      <c r="S23" s="91"/>
      <c r="T23" s="91"/>
      <c r="U23" s="91"/>
      <c r="V23" s="91"/>
      <c r="W23" s="91"/>
      <c r="X23" s="91"/>
      <c r="Y23" s="91"/>
    </row>
    <row r="24" spans="1:25" s="30" customFormat="1" ht="15.75" thickBot="1" x14ac:dyDescent="0.25">
      <c r="A24" s="42"/>
      <c r="B24" s="43"/>
      <c r="C24" s="44"/>
      <c r="D24" s="44"/>
      <c r="E24" s="44"/>
      <c r="F24" s="44"/>
      <c r="G24" s="44"/>
      <c r="H24" s="44"/>
      <c r="I24" s="44"/>
      <c r="J24" s="45"/>
      <c r="K24" s="93"/>
      <c r="L24" s="93"/>
      <c r="M24" s="93"/>
      <c r="N24" s="93"/>
      <c r="O24" s="93"/>
      <c r="P24" s="93"/>
      <c r="Q24" s="93"/>
      <c r="R24" s="93"/>
      <c r="S24" s="93"/>
      <c r="T24" s="93"/>
      <c r="U24" s="93"/>
      <c r="V24" s="93"/>
      <c r="W24" s="93"/>
      <c r="X24" s="93"/>
      <c r="Y24" s="93"/>
    </row>
    <row r="25" spans="1:25" ht="162.75" hidden="1" customHeight="1" thickBot="1" x14ac:dyDescent="0.25">
      <c r="A25" s="40" t="s">
        <v>4</v>
      </c>
      <c r="B25" s="41" t="s">
        <v>405</v>
      </c>
      <c r="C25" s="205" t="s">
        <v>379</v>
      </c>
      <c r="D25" s="206"/>
      <c r="E25" s="206"/>
      <c r="F25" s="206"/>
      <c r="G25" s="206"/>
      <c r="H25" s="206"/>
      <c r="I25" s="206"/>
      <c r="J25" s="207"/>
    </row>
    <row r="26" spans="1:25" ht="161.25" customHeight="1" thickBot="1" x14ac:dyDescent="0.25">
      <c r="A26" s="40" t="s">
        <v>5</v>
      </c>
      <c r="B26" s="119" t="s">
        <v>162</v>
      </c>
      <c r="C26" s="205" t="s">
        <v>34</v>
      </c>
      <c r="D26" s="206"/>
      <c r="E26" s="206"/>
      <c r="F26" s="206"/>
      <c r="G26" s="206"/>
      <c r="H26" s="206"/>
      <c r="I26" s="206"/>
      <c r="J26" s="207"/>
    </row>
    <row r="27" spans="1:25" s="30" customFormat="1" ht="11.25" customHeight="1" thickBot="1" x14ac:dyDescent="0.25">
      <c r="A27" s="42"/>
      <c r="B27" s="43"/>
      <c r="C27" s="44"/>
      <c r="D27" s="44"/>
      <c r="E27" s="44"/>
      <c r="F27" s="44"/>
      <c r="G27" s="44"/>
      <c r="H27" s="44"/>
      <c r="I27" s="44"/>
      <c r="J27" s="45"/>
      <c r="K27" s="93"/>
      <c r="L27" s="93"/>
      <c r="M27" s="93"/>
      <c r="N27" s="93"/>
      <c r="O27" s="93"/>
      <c r="P27" s="93"/>
      <c r="Q27" s="93"/>
      <c r="R27" s="93"/>
      <c r="S27" s="93"/>
      <c r="T27" s="93"/>
      <c r="U27" s="93"/>
      <c r="V27" s="93"/>
      <c r="W27" s="93"/>
      <c r="X27" s="93"/>
      <c r="Y27" s="93"/>
    </row>
    <row r="28" spans="1:25" ht="102" customHeight="1" thickBot="1" x14ac:dyDescent="0.25">
      <c r="A28" s="40" t="s">
        <v>289</v>
      </c>
      <c r="B28" s="41" t="s">
        <v>163</v>
      </c>
      <c r="C28" s="205" t="s">
        <v>288</v>
      </c>
      <c r="D28" s="206"/>
      <c r="E28" s="206"/>
      <c r="F28" s="206"/>
      <c r="G28" s="206"/>
      <c r="H28" s="206"/>
      <c r="I28" s="206"/>
      <c r="J28" s="207"/>
    </row>
    <row r="29" spans="1:25" s="30" customFormat="1" ht="15.75" thickBot="1" x14ac:dyDescent="0.25">
      <c r="A29" s="42"/>
      <c r="B29" s="43"/>
      <c r="C29" s="44"/>
      <c r="D29" s="44"/>
      <c r="E29" s="44"/>
      <c r="F29" s="44"/>
      <c r="G29" s="44"/>
      <c r="H29" s="44"/>
      <c r="I29" s="44"/>
      <c r="J29" s="45"/>
      <c r="K29" s="93"/>
      <c r="L29" s="93"/>
      <c r="M29" s="93"/>
      <c r="N29" s="93"/>
      <c r="O29" s="93"/>
      <c r="P29" s="93"/>
      <c r="Q29" s="93"/>
      <c r="R29" s="93"/>
      <c r="S29" s="93"/>
      <c r="T29" s="93"/>
      <c r="U29" s="93"/>
      <c r="V29" s="93"/>
      <c r="W29" s="93"/>
      <c r="X29" s="93"/>
      <c r="Y29" s="93"/>
    </row>
    <row r="30" spans="1:25" ht="63.75" customHeight="1" thickBot="1" x14ac:dyDescent="0.25">
      <c r="A30" s="40" t="s">
        <v>291</v>
      </c>
      <c r="B30" s="41" t="s">
        <v>290</v>
      </c>
      <c r="C30" s="205" t="s">
        <v>164</v>
      </c>
      <c r="D30" s="206"/>
      <c r="E30" s="206"/>
      <c r="F30" s="206"/>
      <c r="G30" s="206"/>
      <c r="H30" s="206"/>
      <c r="I30" s="206"/>
      <c r="J30" s="207"/>
    </row>
    <row r="31" spans="1:25" ht="13.5" customHeight="1" thickBot="1" x14ac:dyDescent="0.25">
      <c r="A31" s="39"/>
      <c r="B31" s="46"/>
      <c r="C31" s="47"/>
      <c r="D31" s="47"/>
      <c r="E31" s="47"/>
      <c r="F31" s="47"/>
      <c r="G31" s="47"/>
      <c r="H31" s="47"/>
      <c r="I31" s="47"/>
      <c r="J31" s="47"/>
    </row>
    <row r="32" spans="1:25" s="124" customFormat="1" ht="130.5" customHeight="1" thickBot="1" x14ac:dyDescent="0.25">
      <c r="A32" s="64" t="s">
        <v>291</v>
      </c>
      <c r="B32" s="65" t="s">
        <v>53</v>
      </c>
      <c r="C32" s="205" t="s">
        <v>462</v>
      </c>
      <c r="D32" s="206"/>
      <c r="E32" s="206"/>
      <c r="F32" s="206"/>
      <c r="G32" s="206"/>
      <c r="H32" s="206"/>
      <c r="I32" s="206"/>
      <c r="J32" s="207"/>
      <c r="K32" s="123"/>
      <c r="L32" s="123"/>
      <c r="M32" s="123"/>
      <c r="N32" s="123"/>
      <c r="O32" s="123"/>
      <c r="P32" s="123"/>
      <c r="Q32" s="123"/>
      <c r="R32" s="123"/>
      <c r="S32" s="123"/>
      <c r="T32" s="123"/>
      <c r="U32" s="123"/>
      <c r="V32" s="123"/>
      <c r="W32" s="123"/>
      <c r="X32" s="123"/>
      <c r="Y32" s="123"/>
    </row>
    <row r="33" spans="1:251" s="32" customFormat="1" ht="15.75" thickBot="1" x14ac:dyDescent="0.25">
      <c r="A33" s="64"/>
      <c r="B33" s="65"/>
      <c r="C33" s="88"/>
      <c r="D33" s="88"/>
      <c r="E33" s="88"/>
      <c r="F33" s="88"/>
      <c r="G33" s="88"/>
      <c r="H33" s="88"/>
      <c r="I33" s="88"/>
      <c r="J33" s="88"/>
      <c r="K33" s="94"/>
      <c r="L33" s="94"/>
      <c r="M33" s="94"/>
      <c r="N33" s="94"/>
      <c r="O33" s="94"/>
      <c r="P33" s="94"/>
      <c r="Q33" s="94"/>
      <c r="R33" s="94"/>
      <c r="S33" s="94"/>
      <c r="T33" s="94"/>
      <c r="U33" s="94"/>
      <c r="V33" s="94"/>
      <c r="W33" s="94"/>
      <c r="X33" s="94"/>
      <c r="Y33" s="94"/>
    </row>
    <row r="34" spans="1:251" s="124" customFormat="1" ht="139.5" customHeight="1" thickBot="1" x14ac:dyDescent="0.25">
      <c r="A34" s="64" t="s">
        <v>229</v>
      </c>
      <c r="B34" s="65" t="s">
        <v>230</v>
      </c>
      <c r="C34" s="251" t="s">
        <v>465</v>
      </c>
      <c r="D34" s="217"/>
      <c r="E34" s="217"/>
      <c r="F34" s="217"/>
      <c r="G34" s="217"/>
      <c r="H34" s="217"/>
      <c r="I34" s="217"/>
      <c r="J34" s="218"/>
    </row>
    <row r="35" spans="1:251" s="32" customFormat="1" ht="15.75" thickBot="1" x14ac:dyDescent="0.25">
      <c r="A35" s="50"/>
      <c r="B35" s="48"/>
      <c r="C35" s="61"/>
      <c r="D35" s="60"/>
      <c r="E35" s="60"/>
      <c r="F35" s="60"/>
      <c r="G35" s="60"/>
      <c r="H35" s="60"/>
      <c r="I35" s="60"/>
      <c r="J35" s="60"/>
      <c r="K35" s="94"/>
      <c r="L35" s="94"/>
      <c r="M35" s="94"/>
      <c r="N35" s="94"/>
      <c r="O35" s="94"/>
      <c r="P35" s="94"/>
      <c r="Q35" s="94"/>
      <c r="R35" s="94"/>
      <c r="S35" s="94"/>
      <c r="T35" s="94"/>
      <c r="U35" s="94"/>
      <c r="V35" s="94"/>
      <c r="W35" s="94"/>
      <c r="X35" s="94"/>
      <c r="Y35" s="94"/>
    </row>
    <row r="36" spans="1:251" s="85" customFormat="1" ht="22.5" customHeight="1" thickBot="1" x14ac:dyDescent="0.3">
      <c r="A36" s="248" t="s">
        <v>292</v>
      </c>
      <c r="B36" s="249"/>
      <c r="C36" s="249"/>
      <c r="D36" s="249"/>
      <c r="E36" s="249"/>
      <c r="F36" s="249"/>
      <c r="G36" s="249"/>
      <c r="H36" s="249"/>
      <c r="I36" s="249"/>
      <c r="J36" s="250"/>
      <c r="K36" s="232"/>
      <c r="L36" s="232"/>
      <c r="M36" s="232"/>
      <c r="N36" s="232"/>
      <c r="O36" s="232"/>
      <c r="P36" s="231"/>
      <c r="Q36" s="232"/>
      <c r="R36" s="232"/>
      <c r="S36" s="232"/>
      <c r="T36" s="232"/>
      <c r="U36" s="232"/>
      <c r="V36" s="232"/>
      <c r="W36" s="232"/>
      <c r="X36" s="232"/>
      <c r="Y36" s="232"/>
      <c r="Z36" s="231"/>
      <c r="AA36" s="232"/>
      <c r="AB36" s="232"/>
      <c r="AC36" s="232"/>
      <c r="AD36" s="232"/>
      <c r="AE36" s="232"/>
      <c r="AF36" s="232"/>
      <c r="AG36" s="232"/>
      <c r="AH36" s="232"/>
      <c r="AI36" s="232"/>
      <c r="AJ36" s="231"/>
      <c r="AK36" s="232"/>
      <c r="AL36" s="232"/>
      <c r="AM36" s="232"/>
      <c r="AN36" s="232"/>
      <c r="AO36" s="232"/>
      <c r="AP36" s="232"/>
      <c r="AQ36" s="232"/>
      <c r="AR36" s="232"/>
      <c r="AS36" s="232"/>
      <c r="AT36" s="231"/>
      <c r="AU36" s="232"/>
      <c r="AV36" s="232"/>
      <c r="AW36" s="232"/>
      <c r="AX36" s="232"/>
      <c r="AY36" s="232"/>
      <c r="AZ36" s="232"/>
      <c r="BA36" s="232"/>
      <c r="BB36" s="232"/>
      <c r="BC36" s="232"/>
      <c r="BD36" s="231"/>
      <c r="BE36" s="232"/>
      <c r="BF36" s="232"/>
      <c r="BG36" s="232"/>
      <c r="BH36" s="232"/>
      <c r="BI36" s="232"/>
      <c r="BJ36" s="232"/>
      <c r="BK36" s="232"/>
      <c r="BL36" s="232"/>
      <c r="BM36" s="232"/>
      <c r="BN36" s="231"/>
      <c r="BO36" s="232"/>
      <c r="BP36" s="232"/>
      <c r="BQ36" s="232"/>
      <c r="BR36" s="232"/>
      <c r="BS36" s="232"/>
      <c r="BT36" s="232"/>
      <c r="BU36" s="232"/>
      <c r="BV36" s="232"/>
      <c r="BW36" s="232"/>
      <c r="BX36" s="231"/>
      <c r="BY36" s="232"/>
      <c r="BZ36" s="232"/>
      <c r="CA36" s="232"/>
      <c r="CB36" s="232"/>
      <c r="CC36" s="232"/>
      <c r="CD36" s="232"/>
      <c r="CE36" s="232"/>
      <c r="CF36" s="232"/>
      <c r="CG36" s="232"/>
      <c r="CH36" s="231"/>
      <c r="CI36" s="232"/>
      <c r="CJ36" s="232"/>
      <c r="CK36" s="232"/>
      <c r="CL36" s="232"/>
      <c r="CM36" s="232"/>
      <c r="CN36" s="232"/>
      <c r="CO36" s="232"/>
      <c r="CP36" s="232"/>
      <c r="CQ36" s="232"/>
      <c r="CR36" s="231"/>
      <c r="CS36" s="232"/>
      <c r="CT36" s="232"/>
      <c r="CU36" s="232"/>
      <c r="CV36" s="232"/>
      <c r="CW36" s="232"/>
      <c r="CX36" s="232"/>
      <c r="CY36" s="232"/>
      <c r="CZ36" s="232"/>
      <c r="DA36" s="232"/>
      <c r="DB36" s="231"/>
      <c r="DC36" s="232"/>
      <c r="DD36" s="232"/>
      <c r="DE36" s="232"/>
      <c r="DF36" s="232"/>
      <c r="DG36" s="232"/>
      <c r="DH36" s="232"/>
      <c r="DI36" s="232"/>
      <c r="DJ36" s="232"/>
      <c r="DK36" s="232"/>
      <c r="DL36" s="231"/>
      <c r="DM36" s="232"/>
      <c r="DN36" s="232"/>
      <c r="DO36" s="232"/>
      <c r="DP36" s="232"/>
      <c r="DQ36" s="232"/>
      <c r="DR36" s="232"/>
      <c r="DS36" s="232"/>
      <c r="DT36" s="232"/>
      <c r="DU36" s="232"/>
      <c r="DV36" s="231"/>
      <c r="DW36" s="232"/>
      <c r="DX36" s="232"/>
      <c r="DY36" s="232"/>
      <c r="DZ36" s="232"/>
      <c r="EA36" s="232"/>
      <c r="EB36" s="232"/>
      <c r="EC36" s="232"/>
      <c r="ED36" s="232"/>
      <c r="EE36" s="232"/>
      <c r="EF36" s="231"/>
      <c r="EG36" s="232"/>
      <c r="EH36" s="232"/>
      <c r="EI36" s="232"/>
      <c r="EJ36" s="232"/>
      <c r="EK36" s="232"/>
      <c r="EL36" s="232"/>
      <c r="EM36" s="232"/>
      <c r="EN36" s="232"/>
      <c r="EO36" s="232"/>
      <c r="EP36" s="231"/>
      <c r="EQ36" s="232"/>
      <c r="ER36" s="232"/>
      <c r="ES36" s="232"/>
      <c r="ET36" s="232"/>
      <c r="EU36" s="232"/>
      <c r="EV36" s="232"/>
      <c r="EW36" s="232"/>
      <c r="EX36" s="232"/>
      <c r="EY36" s="232"/>
      <c r="EZ36" s="231"/>
      <c r="FA36" s="232"/>
      <c r="FB36" s="232"/>
      <c r="FC36" s="232"/>
      <c r="FD36" s="232"/>
      <c r="FE36" s="232"/>
      <c r="FF36" s="232"/>
      <c r="FG36" s="232"/>
      <c r="FH36" s="232"/>
      <c r="FI36" s="232"/>
      <c r="FJ36" s="231"/>
      <c r="FK36" s="232"/>
      <c r="FL36" s="232"/>
      <c r="FM36" s="232"/>
      <c r="FN36" s="232"/>
      <c r="FO36" s="232"/>
      <c r="FP36" s="232"/>
      <c r="FQ36" s="232"/>
      <c r="FR36" s="232"/>
      <c r="FS36" s="232"/>
      <c r="FT36" s="231"/>
      <c r="FU36" s="232"/>
      <c r="FV36" s="232"/>
      <c r="FW36" s="232"/>
      <c r="FX36" s="232"/>
      <c r="FY36" s="232"/>
      <c r="FZ36" s="232"/>
      <c r="GA36" s="232"/>
      <c r="GB36" s="232"/>
      <c r="GC36" s="232"/>
      <c r="GD36" s="231"/>
      <c r="GE36" s="232"/>
      <c r="GF36" s="232"/>
      <c r="GG36" s="232"/>
      <c r="GH36" s="232"/>
      <c r="GI36" s="232"/>
      <c r="GJ36" s="232"/>
      <c r="GK36" s="232"/>
      <c r="GL36" s="232"/>
      <c r="GM36" s="232"/>
      <c r="GN36" s="231"/>
      <c r="GO36" s="232"/>
      <c r="GP36" s="232"/>
      <c r="GQ36" s="232"/>
      <c r="GR36" s="232"/>
      <c r="GS36" s="232"/>
      <c r="GT36" s="232"/>
      <c r="GU36" s="232"/>
      <c r="GV36" s="232"/>
      <c r="GW36" s="232"/>
      <c r="GX36" s="231"/>
      <c r="GY36" s="232"/>
      <c r="GZ36" s="232"/>
      <c r="HA36" s="232"/>
      <c r="HB36" s="232"/>
      <c r="HC36" s="232"/>
      <c r="HD36" s="232"/>
      <c r="HE36" s="232"/>
      <c r="HF36" s="232"/>
      <c r="HG36" s="232"/>
      <c r="HH36" s="231"/>
      <c r="HI36" s="232"/>
      <c r="HJ36" s="232"/>
      <c r="HK36" s="232"/>
      <c r="HL36" s="232"/>
      <c r="HM36" s="232"/>
      <c r="HN36" s="232"/>
      <c r="HO36" s="232"/>
      <c r="HP36" s="232"/>
      <c r="HQ36" s="232"/>
      <c r="HR36" s="231"/>
      <c r="HS36" s="232"/>
      <c r="HT36" s="232"/>
      <c r="HU36" s="232"/>
      <c r="HV36" s="232"/>
      <c r="HW36" s="232"/>
      <c r="HX36" s="232"/>
      <c r="HY36" s="232"/>
      <c r="HZ36" s="232"/>
      <c r="IA36" s="232"/>
      <c r="IB36" s="231"/>
      <c r="IC36" s="232"/>
      <c r="ID36" s="232"/>
      <c r="IE36" s="232"/>
      <c r="IF36" s="232"/>
      <c r="IG36" s="232"/>
      <c r="IH36" s="232"/>
      <c r="II36" s="232"/>
      <c r="IJ36" s="232"/>
      <c r="IK36" s="232"/>
      <c r="IL36" s="231"/>
      <c r="IM36" s="232"/>
      <c r="IN36" s="232"/>
      <c r="IO36" s="232"/>
      <c r="IP36" s="232"/>
      <c r="IQ36" s="232"/>
    </row>
    <row r="37" spans="1:251" customFormat="1" ht="18.75" thickBot="1" x14ac:dyDescent="0.25">
      <c r="A37" s="76"/>
      <c r="B37" s="76"/>
      <c r="C37" s="76"/>
      <c r="D37" s="76"/>
      <c r="E37" s="76"/>
      <c r="F37" s="76"/>
      <c r="G37" s="76"/>
      <c r="H37" s="76"/>
      <c r="I37" s="76"/>
      <c r="J37" s="76"/>
      <c r="K37" s="95"/>
      <c r="L37" s="95"/>
      <c r="M37" s="95"/>
      <c r="N37" s="95"/>
      <c r="O37" s="95"/>
      <c r="P37" s="95"/>
      <c r="Q37" s="95"/>
      <c r="R37" s="95"/>
      <c r="S37" s="95"/>
      <c r="T37" s="95"/>
      <c r="U37" s="95"/>
      <c r="V37" s="95"/>
      <c r="W37" s="95"/>
      <c r="X37" s="95"/>
      <c r="Y37" s="95"/>
    </row>
    <row r="38" spans="1:251" customFormat="1" ht="18.75" thickBot="1" x14ac:dyDescent="0.25">
      <c r="A38" s="223" t="s">
        <v>189</v>
      </c>
      <c r="B38" s="224"/>
      <c r="C38" s="224"/>
      <c r="D38" s="224"/>
      <c r="E38" s="224"/>
      <c r="F38" s="224"/>
      <c r="G38" s="224"/>
      <c r="H38" s="224"/>
      <c r="I38" s="224"/>
      <c r="J38" s="225"/>
      <c r="K38" s="95"/>
      <c r="L38" s="95"/>
      <c r="M38" s="95"/>
      <c r="N38" s="95"/>
      <c r="O38" s="95"/>
      <c r="P38" s="95"/>
      <c r="Q38" s="95"/>
      <c r="R38" s="95"/>
      <c r="S38" s="95"/>
      <c r="T38" s="95"/>
      <c r="U38" s="95"/>
      <c r="V38" s="95"/>
      <c r="W38" s="95"/>
      <c r="X38" s="95"/>
      <c r="Y38" s="95"/>
    </row>
    <row r="39" spans="1:251" customFormat="1" ht="13.5" thickBot="1" x14ac:dyDescent="0.25">
      <c r="A39" s="62"/>
      <c r="B39" s="62"/>
      <c r="C39" s="62"/>
      <c r="D39" s="62"/>
      <c r="E39" s="62"/>
      <c r="F39" s="62"/>
      <c r="G39" s="62"/>
      <c r="H39" s="62"/>
      <c r="I39" s="62"/>
      <c r="J39" s="62"/>
      <c r="K39" s="95"/>
      <c r="L39" s="95"/>
      <c r="M39" s="95"/>
      <c r="N39" s="95"/>
      <c r="O39" s="95"/>
      <c r="P39" s="95"/>
      <c r="Q39" s="95"/>
      <c r="R39" s="95"/>
      <c r="S39" s="95"/>
      <c r="T39" s="95"/>
      <c r="U39" s="95"/>
      <c r="V39" s="95"/>
      <c r="W39" s="95"/>
      <c r="X39" s="95"/>
      <c r="Y39" s="95"/>
    </row>
    <row r="40" spans="1:251" customFormat="1" ht="12.75" customHeight="1" thickBot="1" x14ac:dyDescent="0.25">
      <c r="A40" s="234" t="s">
        <v>190</v>
      </c>
      <c r="B40" s="235"/>
      <c r="C40" s="165" t="s">
        <v>293</v>
      </c>
      <c r="D40" s="165" t="s">
        <v>294</v>
      </c>
      <c r="E40" s="165" t="s">
        <v>295</v>
      </c>
      <c r="F40" s="261" t="s">
        <v>130</v>
      </c>
      <c r="G40" s="261"/>
      <c r="H40" s="262"/>
      <c r="I40" s="165" t="s">
        <v>400</v>
      </c>
      <c r="J40" s="235" t="s">
        <v>401</v>
      </c>
      <c r="K40" s="95"/>
      <c r="L40" s="95"/>
      <c r="M40" s="95"/>
      <c r="N40" s="95"/>
      <c r="O40" s="95"/>
      <c r="P40" s="95"/>
      <c r="Q40" s="95"/>
      <c r="R40" s="95"/>
      <c r="S40" s="95"/>
      <c r="T40" s="95"/>
      <c r="U40" s="95"/>
      <c r="V40" s="95"/>
      <c r="W40" s="95"/>
      <c r="X40" s="95"/>
      <c r="Y40" s="95"/>
    </row>
    <row r="41" spans="1:251" customFormat="1" ht="81" customHeight="1" thickBot="1" x14ac:dyDescent="0.25">
      <c r="A41" s="236"/>
      <c r="B41" s="237"/>
      <c r="C41" s="166"/>
      <c r="D41" s="166"/>
      <c r="E41" s="166"/>
      <c r="F41" s="147" t="s">
        <v>296</v>
      </c>
      <c r="G41" s="147" t="s">
        <v>297</v>
      </c>
      <c r="H41" s="147" t="s">
        <v>298</v>
      </c>
      <c r="I41" s="166"/>
      <c r="J41" s="237"/>
      <c r="K41" s="95"/>
      <c r="L41" s="95"/>
      <c r="M41" s="95"/>
      <c r="N41" s="95"/>
      <c r="O41" s="95"/>
      <c r="P41" s="95"/>
      <c r="Q41" s="95"/>
      <c r="R41" s="95"/>
      <c r="S41" s="95"/>
      <c r="T41" s="95"/>
      <c r="U41" s="95"/>
      <c r="V41" s="95"/>
      <c r="W41" s="95"/>
      <c r="X41" s="95"/>
      <c r="Y41" s="95"/>
    </row>
    <row r="42" spans="1:251" customFormat="1" ht="44.25" customHeight="1" x14ac:dyDescent="0.2">
      <c r="A42" s="145" t="s">
        <v>408</v>
      </c>
      <c r="B42" s="78" t="s">
        <v>131</v>
      </c>
      <c r="C42" s="66" t="s">
        <v>132</v>
      </c>
      <c r="D42" s="66" t="s">
        <v>125</v>
      </c>
      <c r="E42" s="66" t="s">
        <v>126</v>
      </c>
      <c r="F42" s="66" t="s">
        <v>412</v>
      </c>
      <c r="G42" s="66" t="s">
        <v>127</v>
      </c>
      <c r="H42" s="66" t="s">
        <v>128</v>
      </c>
      <c r="I42" s="66" t="s">
        <v>299</v>
      </c>
      <c r="J42" s="82" t="s">
        <v>129</v>
      </c>
      <c r="K42" s="95"/>
      <c r="L42" s="95"/>
      <c r="M42" s="95"/>
      <c r="N42" s="95"/>
      <c r="O42" s="95"/>
      <c r="P42" s="95"/>
      <c r="Q42" s="95"/>
      <c r="R42" s="95"/>
      <c r="S42" s="95"/>
      <c r="T42" s="95"/>
      <c r="U42" s="95"/>
      <c r="V42" s="95"/>
      <c r="W42" s="95"/>
      <c r="X42" s="95"/>
      <c r="Y42" s="95"/>
    </row>
    <row r="43" spans="1:251" customFormat="1" ht="48" customHeight="1" x14ac:dyDescent="0.2">
      <c r="A43" s="77" t="s">
        <v>409</v>
      </c>
      <c r="B43" s="72" t="s">
        <v>349</v>
      </c>
      <c r="C43" s="67" t="s">
        <v>126</v>
      </c>
      <c r="D43" s="67" t="s">
        <v>126</v>
      </c>
      <c r="E43" s="67" t="s">
        <v>350</v>
      </c>
      <c r="F43" s="67" t="s">
        <v>128</v>
      </c>
      <c r="G43" s="67" t="s">
        <v>127</v>
      </c>
      <c r="H43" s="66" t="s">
        <v>412</v>
      </c>
      <c r="I43" s="67" t="s">
        <v>351</v>
      </c>
      <c r="J43" s="68" t="s">
        <v>129</v>
      </c>
      <c r="K43" s="95"/>
      <c r="L43" s="95"/>
      <c r="M43" s="95"/>
      <c r="N43" s="95"/>
      <c r="O43" s="95"/>
      <c r="P43" s="95"/>
      <c r="Q43" s="95"/>
      <c r="R43" s="95"/>
      <c r="S43" s="95"/>
      <c r="T43" s="95"/>
      <c r="U43" s="95"/>
      <c r="V43" s="95"/>
      <c r="W43" s="95"/>
      <c r="X43" s="95"/>
      <c r="Y43" s="95"/>
    </row>
    <row r="44" spans="1:251" s="81" customFormat="1" ht="47.25" customHeight="1" thickBot="1" x14ac:dyDescent="0.25">
      <c r="A44" s="77" t="s">
        <v>407</v>
      </c>
      <c r="B44" s="74" t="s">
        <v>352</v>
      </c>
      <c r="C44" s="52" t="s">
        <v>132</v>
      </c>
      <c r="D44" s="52" t="s">
        <v>125</v>
      </c>
      <c r="E44" s="52" t="s">
        <v>126</v>
      </c>
      <c r="F44" s="52" t="s">
        <v>412</v>
      </c>
      <c r="G44" s="52" t="s">
        <v>127</v>
      </c>
      <c r="H44" s="52" t="s">
        <v>128</v>
      </c>
      <c r="I44" s="52" t="s">
        <v>353</v>
      </c>
      <c r="J44" s="53" t="s">
        <v>354</v>
      </c>
      <c r="K44" s="109"/>
      <c r="L44" s="109"/>
      <c r="M44" s="109"/>
      <c r="N44" s="109"/>
      <c r="O44" s="109"/>
      <c r="P44" s="109"/>
      <c r="Q44" s="109"/>
      <c r="R44" s="109"/>
      <c r="S44" s="109"/>
      <c r="T44" s="109"/>
      <c r="U44" s="109"/>
      <c r="V44" s="109"/>
      <c r="W44" s="109"/>
      <c r="X44" s="109"/>
      <c r="Y44" s="109"/>
    </row>
    <row r="45" spans="1:251" customFormat="1" ht="13.5" thickBot="1" x14ac:dyDescent="0.25">
      <c r="A45" s="79"/>
      <c r="B45" s="69"/>
      <c r="C45" s="70"/>
      <c r="D45" s="70"/>
      <c r="E45" s="70"/>
      <c r="F45" s="70"/>
      <c r="G45" s="70"/>
      <c r="H45" s="70"/>
      <c r="I45" s="70"/>
      <c r="J45" s="70"/>
      <c r="K45" s="95"/>
      <c r="L45" s="95"/>
      <c r="M45" s="95"/>
      <c r="N45" s="95"/>
      <c r="O45" s="95"/>
      <c r="P45" s="95"/>
      <c r="Q45" s="95"/>
      <c r="R45" s="95"/>
      <c r="S45" s="95"/>
      <c r="T45" s="95"/>
      <c r="U45" s="95"/>
      <c r="V45" s="95"/>
      <c r="W45" s="95"/>
      <c r="X45" s="95"/>
      <c r="Y45" s="95"/>
    </row>
    <row r="46" spans="1:251" customFormat="1" ht="12.75" customHeight="1" thickBot="1" x14ac:dyDescent="0.25">
      <c r="A46" s="227" t="s">
        <v>191</v>
      </c>
      <c r="B46" s="228"/>
      <c r="C46" s="198" t="s">
        <v>293</v>
      </c>
      <c r="D46" s="198" t="s">
        <v>294</v>
      </c>
      <c r="E46" s="198" t="s">
        <v>295</v>
      </c>
      <c r="F46" s="263" t="s">
        <v>130</v>
      </c>
      <c r="G46" s="264"/>
      <c r="H46" s="265"/>
      <c r="I46" s="165" t="s">
        <v>400</v>
      </c>
      <c r="J46" s="165" t="s">
        <v>401</v>
      </c>
      <c r="K46" s="95"/>
      <c r="L46" s="95"/>
      <c r="M46" s="95"/>
      <c r="N46" s="95"/>
      <c r="O46" s="95"/>
      <c r="P46" s="95"/>
      <c r="Q46" s="95"/>
      <c r="R46" s="95"/>
      <c r="S46" s="95"/>
      <c r="T46" s="95"/>
      <c r="U46" s="95"/>
      <c r="V46" s="95"/>
      <c r="W46" s="95"/>
      <c r="X46" s="95"/>
      <c r="Y46" s="95"/>
    </row>
    <row r="47" spans="1:251" customFormat="1" ht="55.5" customHeight="1" thickBot="1" x14ac:dyDescent="0.25">
      <c r="A47" s="229"/>
      <c r="B47" s="230"/>
      <c r="C47" s="199"/>
      <c r="D47" s="199"/>
      <c r="E47" s="199"/>
      <c r="F47" s="149" t="s">
        <v>296</v>
      </c>
      <c r="G47" s="149" t="s">
        <v>297</v>
      </c>
      <c r="H47" s="149" t="s">
        <v>298</v>
      </c>
      <c r="I47" s="166"/>
      <c r="J47" s="166"/>
      <c r="K47" s="95"/>
      <c r="L47" s="95"/>
      <c r="M47" s="95"/>
      <c r="N47" s="95"/>
      <c r="O47" s="95"/>
      <c r="P47" s="95"/>
      <c r="Q47" s="95"/>
      <c r="R47" s="95"/>
      <c r="S47" s="95"/>
      <c r="T47" s="95"/>
      <c r="U47" s="95"/>
      <c r="V47" s="95"/>
      <c r="W47" s="95"/>
      <c r="X47" s="95"/>
      <c r="Y47" s="95"/>
    </row>
    <row r="48" spans="1:251" customFormat="1" ht="54" customHeight="1" x14ac:dyDescent="0.2">
      <c r="A48" s="144" t="s">
        <v>433</v>
      </c>
      <c r="B48" s="78" t="s">
        <v>355</v>
      </c>
      <c r="C48" s="66" t="s">
        <v>356</v>
      </c>
      <c r="D48" s="66" t="s">
        <v>356</v>
      </c>
      <c r="E48" s="66" t="s">
        <v>357</v>
      </c>
      <c r="F48" s="66" t="s">
        <v>358</v>
      </c>
      <c r="G48" s="66" t="s">
        <v>8</v>
      </c>
      <c r="H48" s="66" t="s">
        <v>359</v>
      </c>
      <c r="I48" s="66" t="s">
        <v>299</v>
      </c>
      <c r="J48" s="82" t="s">
        <v>129</v>
      </c>
      <c r="K48" s="95"/>
      <c r="L48" s="95"/>
      <c r="M48" s="95"/>
      <c r="N48" s="95"/>
      <c r="O48" s="95"/>
      <c r="P48" s="95"/>
      <c r="Q48" s="95"/>
      <c r="R48" s="95"/>
      <c r="S48" s="95"/>
      <c r="T48" s="95"/>
      <c r="U48" s="95"/>
      <c r="V48" s="95"/>
      <c r="W48" s="95"/>
      <c r="X48" s="95"/>
      <c r="Y48" s="95"/>
    </row>
    <row r="49" spans="1:25" customFormat="1" ht="59.25" customHeight="1" x14ac:dyDescent="0.2">
      <c r="A49" s="71" t="s">
        <v>434</v>
      </c>
      <c r="B49" s="72" t="s">
        <v>360</v>
      </c>
      <c r="C49" s="67" t="s">
        <v>356</v>
      </c>
      <c r="D49" s="67" t="s">
        <v>356</v>
      </c>
      <c r="E49" s="67" t="s">
        <v>357</v>
      </c>
      <c r="F49" s="67" t="s">
        <v>358</v>
      </c>
      <c r="G49" s="67" t="s">
        <v>8</v>
      </c>
      <c r="H49" s="67" t="s">
        <v>359</v>
      </c>
      <c r="I49" s="67" t="s">
        <v>351</v>
      </c>
      <c r="J49" s="68" t="s">
        <v>129</v>
      </c>
      <c r="K49" s="95"/>
      <c r="L49" s="95"/>
      <c r="M49" s="95"/>
      <c r="N49" s="95"/>
      <c r="O49" s="95"/>
      <c r="P49" s="95"/>
      <c r="Q49" s="95"/>
      <c r="R49" s="95"/>
      <c r="S49" s="95"/>
      <c r="T49" s="95"/>
      <c r="U49" s="95"/>
      <c r="V49" s="95"/>
      <c r="W49" s="95"/>
      <c r="X49" s="95"/>
      <c r="Y49" s="95"/>
    </row>
    <row r="50" spans="1:25" s="81" customFormat="1" ht="54" customHeight="1" x14ac:dyDescent="0.2">
      <c r="A50" s="71" t="s">
        <v>435</v>
      </c>
      <c r="B50" s="72" t="s">
        <v>361</v>
      </c>
      <c r="C50" s="67" t="s">
        <v>356</v>
      </c>
      <c r="D50" s="67" t="s">
        <v>356</v>
      </c>
      <c r="E50" s="67" t="s">
        <v>357</v>
      </c>
      <c r="F50" s="67" t="s">
        <v>358</v>
      </c>
      <c r="G50" s="67" t="s">
        <v>8</v>
      </c>
      <c r="H50" s="67" t="s">
        <v>359</v>
      </c>
      <c r="I50" s="66" t="s">
        <v>353</v>
      </c>
      <c r="J50" s="68" t="s">
        <v>354</v>
      </c>
      <c r="K50" s="109"/>
      <c r="L50" s="109"/>
      <c r="M50" s="109"/>
      <c r="N50" s="109"/>
      <c r="O50" s="109"/>
      <c r="P50" s="109"/>
      <c r="Q50" s="109"/>
      <c r="R50" s="109"/>
      <c r="S50" s="109"/>
      <c r="T50" s="109"/>
      <c r="U50" s="109"/>
      <c r="V50" s="109"/>
      <c r="W50" s="109"/>
      <c r="X50" s="109"/>
      <c r="Y50" s="109"/>
    </row>
    <row r="51" spans="1:25" customFormat="1" ht="66.75" customHeight="1" thickBot="1" x14ac:dyDescent="0.25">
      <c r="A51" s="51" t="s">
        <v>436</v>
      </c>
      <c r="B51" s="74" t="s">
        <v>362</v>
      </c>
      <c r="C51" s="52" t="s">
        <v>356</v>
      </c>
      <c r="D51" s="52" t="s">
        <v>356</v>
      </c>
      <c r="E51" s="52" t="s">
        <v>357</v>
      </c>
      <c r="F51" s="52" t="s">
        <v>358</v>
      </c>
      <c r="G51" s="52" t="s">
        <v>8</v>
      </c>
      <c r="H51" s="52" t="s">
        <v>359</v>
      </c>
      <c r="I51" s="52" t="s">
        <v>351</v>
      </c>
      <c r="J51" s="53" t="s">
        <v>129</v>
      </c>
      <c r="K51" s="95"/>
      <c r="L51" s="95"/>
      <c r="M51" s="95"/>
      <c r="N51" s="95"/>
      <c r="O51" s="95"/>
      <c r="P51" s="95"/>
      <c r="Q51" s="95"/>
      <c r="R51" s="95"/>
      <c r="S51" s="95"/>
      <c r="T51" s="95"/>
      <c r="U51" s="95"/>
      <c r="V51" s="95"/>
      <c r="W51" s="95"/>
      <c r="X51" s="95"/>
      <c r="Y51" s="95"/>
    </row>
    <row r="52" spans="1:25" customFormat="1" ht="13.5" thickBot="1" x14ac:dyDescent="0.25">
      <c r="A52" s="73"/>
      <c r="B52" s="69"/>
      <c r="C52" s="70"/>
      <c r="D52" s="70"/>
      <c r="E52" s="70"/>
      <c r="F52" s="70"/>
      <c r="G52" s="70"/>
      <c r="H52" s="70"/>
      <c r="I52" s="70"/>
      <c r="J52" s="70"/>
      <c r="K52" s="95"/>
      <c r="L52" s="95"/>
      <c r="M52" s="95"/>
      <c r="N52" s="95"/>
      <c r="O52" s="95"/>
      <c r="P52" s="95"/>
      <c r="Q52" s="95"/>
      <c r="R52" s="95"/>
      <c r="S52" s="95"/>
      <c r="T52" s="95"/>
      <c r="U52" s="95"/>
      <c r="V52" s="95"/>
      <c r="W52" s="95"/>
      <c r="X52" s="95"/>
      <c r="Y52" s="95"/>
    </row>
    <row r="53" spans="1:25" customFormat="1" ht="12.75" customHeight="1" thickBot="1" x14ac:dyDescent="0.25">
      <c r="A53" s="227" t="s">
        <v>192</v>
      </c>
      <c r="B53" s="228"/>
      <c r="C53" s="198" t="s">
        <v>293</v>
      </c>
      <c r="D53" s="198" t="s">
        <v>294</v>
      </c>
      <c r="E53" s="198" t="s">
        <v>295</v>
      </c>
      <c r="F53" s="226" t="s">
        <v>130</v>
      </c>
      <c r="G53" s="226"/>
      <c r="H53" s="226"/>
      <c r="I53" s="198" t="s">
        <v>400</v>
      </c>
      <c r="J53" s="198" t="s">
        <v>401</v>
      </c>
      <c r="K53" s="95"/>
      <c r="L53" s="95"/>
      <c r="M53" s="95"/>
      <c r="N53" s="95"/>
      <c r="O53" s="95"/>
      <c r="P53" s="95"/>
      <c r="Q53" s="95"/>
      <c r="R53" s="95"/>
      <c r="S53" s="95"/>
      <c r="T53" s="95"/>
      <c r="U53" s="95"/>
      <c r="V53" s="95"/>
      <c r="W53" s="95"/>
      <c r="X53" s="95"/>
      <c r="Y53" s="95"/>
    </row>
    <row r="54" spans="1:25" customFormat="1" ht="48.75" customHeight="1" thickBot="1" x14ac:dyDescent="0.25">
      <c r="A54" s="229"/>
      <c r="B54" s="230"/>
      <c r="C54" s="199"/>
      <c r="D54" s="199"/>
      <c r="E54" s="199"/>
      <c r="F54" s="149" t="s">
        <v>296</v>
      </c>
      <c r="G54" s="149" t="s">
        <v>297</v>
      </c>
      <c r="H54" s="64" t="s">
        <v>298</v>
      </c>
      <c r="I54" s="199"/>
      <c r="J54" s="199"/>
      <c r="K54" s="95"/>
      <c r="L54" s="95"/>
      <c r="M54" s="95"/>
      <c r="N54" s="95"/>
      <c r="O54" s="95"/>
      <c r="P54" s="95"/>
      <c r="Q54" s="95"/>
      <c r="R54" s="95"/>
      <c r="S54" s="95"/>
      <c r="T54" s="95"/>
      <c r="U54" s="95"/>
      <c r="V54" s="95"/>
      <c r="W54" s="95"/>
      <c r="X54" s="95"/>
      <c r="Y54" s="95"/>
    </row>
    <row r="55" spans="1:25" customFormat="1" ht="39" customHeight="1" x14ac:dyDescent="0.2">
      <c r="A55" s="144" t="s">
        <v>193</v>
      </c>
      <c r="B55" s="78" t="s">
        <v>363</v>
      </c>
      <c r="C55" s="66" t="s">
        <v>356</v>
      </c>
      <c r="D55" s="66" t="s">
        <v>356</v>
      </c>
      <c r="E55" s="66" t="s">
        <v>364</v>
      </c>
      <c r="F55" s="66" t="s">
        <v>358</v>
      </c>
      <c r="G55" s="66" t="s">
        <v>8</v>
      </c>
      <c r="H55" s="66" t="s">
        <v>127</v>
      </c>
      <c r="I55" s="66" t="s">
        <v>299</v>
      </c>
      <c r="J55" s="82" t="s">
        <v>129</v>
      </c>
      <c r="K55" s="95"/>
      <c r="L55" s="95"/>
      <c r="M55" s="95"/>
      <c r="N55" s="95"/>
      <c r="O55" s="95"/>
      <c r="P55" s="95"/>
      <c r="Q55" s="95"/>
      <c r="R55" s="95"/>
      <c r="S55" s="95"/>
      <c r="T55" s="95"/>
      <c r="U55" s="95"/>
      <c r="V55" s="95"/>
      <c r="W55" s="95"/>
      <c r="X55" s="95"/>
      <c r="Y55" s="95"/>
    </row>
    <row r="56" spans="1:25" customFormat="1" ht="45.75" customHeight="1" x14ac:dyDescent="0.2">
      <c r="A56" s="71" t="s">
        <v>194</v>
      </c>
      <c r="B56" s="72" t="s">
        <v>365</v>
      </c>
      <c r="C56" s="67" t="s">
        <v>366</v>
      </c>
      <c r="D56" s="67" t="s">
        <v>366</v>
      </c>
      <c r="E56" s="67" t="s">
        <v>367</v>
      </c>
      <c r="F56" s="67" t="s">
        <v>127</v>
      </c>
      <c r="G56" s="67" t="s">
        <v>8</v>
      </c>
      <c r="H56" s="67" t="s">
        <v>359</v>
      </c>
      <c r="I56" s="67" t="s">
        <v>299</v>
      </c>
      <c r="J56" s="68" t="s">
        <v>129</v>
      </c>
      <c r="K56" s="95"/>
      <c r="L56" s="95"/>
      <c r="M56" s="95"/>
      <c r="N56" s="95"/>
      <c r="O56" s="95"/>
      <c r="P56" s="95"/>
      <c r="Q56" s="95"/>
      <c r="R56" s="95"/>
      <c r="S56" s="95"/>
      <c r="T56" s="95"/>
      <c r="U56" s="95"/>
      <c r="V56" s="95"/>
      <c r="W56" s="95"/>
      <c r="X56" s="95"/>
      <c r="Y56" s="95"/>
    </row>
    <row r="57" spans="1:25" customFormat="1" ht="59.25" customHeight="1" x14ac:dyDescent="0.2">
      <c r="A57" s="71" t="s">
        <v>195</v>
      </c>
      <c r="B57" s="72" t="s">
        <v>136</v>
      </c>
      <c r="C57" s="67" t="s">
        <v>366</v>
      </c>
      <c r="D57" s="67" t="s">
        <v>366</v>
      </c>
      <c r="E57" s="67" t="s">
        <v>367</v>
      </c>
      <c r="F57" s="67" t="s">
        <v>127</v>
      </c>
      <c r="G57" s="67" t="s">
        <v>8</v>
      </c>
      <c r="H57" s="67" t="s">
        <v>359</v>
      </c>
      <c r="I57" s="67" t="s">
        <v>351</v>
      </c>
      <c r="J57" s="68" t="s">
        <v>129</v>
      </c>
      <c r="K57" s="95"/>
      <c r="L57" s="95"/>
      <c r="M57" s="95"/>
      <c r="N57" s="95"/>
      <c r="O57" s="95"/>
      <c r="P57" s="95"/>
      <c r="Q57" s="95"/>
      <c r="R57" s="95"/>
      <c r="S57" s="95"/>
      <c r="T57" s="95"/>
      <c r="U57" s="95"/>
      <c r="V57" s="95"/>
      <c r="W57" s="95"/>
      <c r="X57" s="95"/>
      <c r="Y57" s="95"/>
    </row>
    <row r="58" spans="1:25" s="81" customFormat="1" ht="47.25" customHeight="1" thickBot="1" x14ac:dyDescent="0.25">
      <c r="A58" s="71" t="s">
        <v>196</v>
      </c>
      <c r="B58" s="74" t="s">
        <v>137</v>
      </c>
      <c r="C58" s="52" t="s">
        <v>356</v>
      </c>
      <c r="D58" s="52" t="s">
        <v>356</v>
      </c>
      <c r="E58" s="52" t="s">
        <v>364</v>
      </c>
      <c r="F58" s="52" t="s">
        <v>358</v>
      </c>
      <c r="G58" s="52" t="s">
        <v>8</v>
      </c>
      <c r="H58" s="52" t="s">
        <v>127</v>
      </c>
      <c r="I58" s="52" t="s">
        <v>353</v>
      </c>
      <c r="J58" s="53" t="s">
        <v>354</v>
      </c>
      <c r="K58" s="109"/>
      <c r="L58" s="109"/>
      <c r="M58" s="109"/>
      <c r="N58" s="109"/>
      <c r="O58" s="109"/>
      <c r="P58" s="109"/>
      <c r="Q58" s="109"/>
      <c r="R58" s="109"/>
      <c r="S58" s="109"/>
      <c r="T58" s="109"/>
      <c r="U58" s="109"/>
      <c r="V58" s="109"/>
      <c r="W58" s="109"/>
      <c r="X58" s="109"/>
      <c r="Y58" s="109"/>
    </row>
    <row r="59" spans="1:25" customFormat="1" ht="13.5" thickBot="1" x14ac:dyDescent="0.25">
      <c r="A59" s="79"/>
      <c r="B59" s="69"/>
      <c r="C59" s="70"/>
      <c r="D59" s="70"/>
      <c r="E59" s="70"/>
      <c r="F59" s="70"/>
      <c r="G59" s="70"/>
      <c r="H59" s="70"/>
      <c r="I59" s="70"/>
      <c r="J59" s="70"/>
      <c r="K59" s="95"/>
      <c r="L59" s="95"/>
      <c r="M59" s="95"/>
      <c r="N59" s="95"/>
      <c r="O59" s="95"/>
      <c r="P59" s="95"/>
      <c r="Q59" s="95"/>
      <c r="R59" s="95"/>
      <c r="S59" s="95"/>
      <c r="T59" s="95"/>
      <c r="U59" s="95"/>
      <c r="V59" s="95"/>
      <c r="W59" s="95"/>
      <c r="X59" s="95"/>
      <c r="Y59" s="95"/>
    </row>
    <row r="60" spans="1:25" customFormat="1" ht="18.75" thickBot="1" x14ac:dyDescent="0.25">
      <c r="A60" s="223" t="s">
        <v>197</v>
      </c>
      <c r="B60" s="224"/>
      <c r="C60" s="224"/>
      <c r="D60" s="224"/>
      <c r="E60" s="224"/>
      <c r="F60" s="224"/>
      <c r="G60" s="224"/>
      <c r="H60" s="224"/>
      <c r="I60" s="224"/>
      <c r="J60" s="225"/>
      <c r="K60" s="95"/>
      <c r="L60" s="95"/>
      <c r="M60" s="95"/>
      <c r="N60" s="95"/>
      <c r="O60" s="95"/>
      <c r="P60" s="95"/>
      <c r="Q60" s="95"/>
      <c r="R60" s="95"/>
      <c r="S60" s="95"/>
      <c r="T60" s="95"/>
      <c r="U60" s="95"/>
      <c r="V60" s="95"/>
      <c r="W60" s="95"/>
      <c r="X60" s="95"/>
      <c r="Y60" s="95"/>
    </row>
    <row r="61" spans="1:25" customFormat="1" ht="13.5" thickBot="1" x14ac:dyDescent="0.25">
      <c r="C61" s="80"/>
      <c r="D61" s="80"/>
      <c r="E61" s="80"/>
      <c r="F61" s="80"/>
      <c r="G61" s="80"/>
      <c r="H61" s="80"/>
      <c r="I61" s="80"/>
      <c r="J61" s="80"/>
      <c r="K61" s="95"/>
      <c r="L61" s="95"/>
      <c r="M61" s="95"/>
      <c r="N61" s="95"/>
      <c r="O61" s="95"/>
      <c r="P61" s="95"/>
      <c r="Q61" s="95"/>
      <c r="R61" s="95"/>
      <c r="S61" s="95"/>
      <c r="T61" s="95"/>
      <c r="U61" s="95"/>
      <c r="V61" s="95"/>
      <c r="W61" s="95"/>
      <c r="X61" s="95"/>
      <c r="Y61" s="95"/>
    </row>
    <row r="62" spans="1:25" customFormat="1" ht="12.75" customHeight="1" thickBot="1" x14ac:dyDescent="0.25">
      <c r="A62" s="234" t="s">
        <v>198</v>
      </c>
      <c r="B62" s="235"/>
      <c r="C62" s="165" t="s">
        <v>293</v>
      </c>
      <c r="D62" s="165" t="s">
        <v>294</v>
      </c>
      <c r="E62" s="165" t="s">
        <v>295</v>
      </c>
      <c r="F62" s="164" t="s">
        <v>130</v>
      </c>
      <c r="G62" s="164"/>
      <c r="H62" s="164"/>
      <c r="I62" s="165" t="s">
        <v>400</v>
      </c>
      <c r="J62" s="165" t="s">
        <v>401</v>
      </c>
      <c r="K62" s="95"/>
      <c r="L62" s="95"/>
      <c r="M62" s="95"/>
      <c r="N62" s="95"/>
      <c r="O62" s="95"/>
      <c r="P62" s="95"/>
      <c r="Q62" s="95"/>
      <c r="R62" s="95"/>
      <c r="S62" s="95"/>
      <c r="T62" s="95"/>
      <c r="U62" s="95"/>
      <c r="V62" s="95"/>
      <c r="W62" s="95"/>
      <c r="X62" s="95"/>
      <c r="Y62" s="95"/>
    </row>
    <row r="63" spans="1:25" customFormat="1" ht="39.75" customHeight="1" thickBot="1" x14ac:dyDescent="0.25">
      <c r="A63" s="236"/>
      <c r="B63" s="237"/>
      <c r="C63" s="166"/>
      <c r="D63" s="166"/>
      <c r="E63" s="166"/>
      <c r="F63" s="146" t="s">
        <v>296</v>
      </c>
      <c r="G63" s="147" t="s">
        <v>297</v>
      </c>
      <c r="H63" s="147" t="s">
        <v>298</v>
      </c>
      <c r="I63" s="166"/>
      <c r="J63" s="166"/>
      <c r="K63" s="95"/>
      <c r="L63" s="95"/>
      <c r="M63" s="95"/>
      <c r="N63" s="95"/>
      <c r="O63" s="95"/>
      <c r="P63" s="95"/>
      <c r="Q63" s="95"/>
      <c r="R63" s="95"/>
      <c r="S63" s="95"/>
      <c r="T63" s="95"/>
      <c r="U63" s="95"/>
      <c r="V63" s="95"/>
      <c r="W63" s="95"/>
      <c r="X63" s="95"/>
      <c r="Y63" s="95"/>
    </row>
    <row r="64" spans="1:25" customFormat="1" ht="38.25" customHeight="1" x14ac:dyDescent="0.2">
      <c r="A64" s="145" t="s">
        <v>437</v>
      </c>
      <c r="B64" s="78" t="s">
        <v>21</v>
      </c>
      <c r="C64" s="66" t="s">
        <v>22</v>
      </c>
      <c r="D64" s="66" t="s">
        <v>22</v>
      </c>
      <c r="E64" s="66" t="s">
        <v>23</v>
      </c>
      <c r="F64" s="66" t="s">
        <v>127</v>
      </c>
      <c r="G64" s="66" t="s">
        <v>8</v>
      </c>
      <c r="H64" s="66" t="s">
        <v>359</v>
      </c>
      <c r="I64" s="66" t="s">
        <v>299</v>
      </c>
      <c r="J64" s="82" t="s">
        <v>129</v>
      </c>
      <c r="K64" s="95"/>
      <c r="L64" s="95"/>
      <c r="M64" s="95"/>
      <c r="N64" s="95"/>
      <c r="O64" s="95"/>
      <c r="P64" s="95"/>
      <c r="Q64" s="95"/>
      <c r="R64" s="95"/>
      <c r="S64" s="95"/>
      <c r="T64" s="95"/>
      <c r="U64" s="95"/>
      <c r="V64" s="95"/>
      <c r="W64" s="95"/>
      <c r="X64" s="95"/>
      <c r="Y64" s="95"/>
    </row>
    <row r="65" spans="1:25" s="81" customFormat="1" ht="78.75" customHeight="1" x14ac:dyDescent="0.2">
      <c r="A65" s="77" t="s">
        <v>345</v>
      </c>
      <c r="B65" s="78" t="s">
        <v>24</v>
      </c>
      <c r="C65" s="67" t="s">
        <v>25</v>
      </c>
      <c r="D65" s="67" t="s">
        <v>26</v>
      </c>
      <c r="E65" s="67" t="s">
        <v>22</v>
      </c>
      <c r="F65" s="67" t="s">
        <v>27</v>
      </c>
      <c r="G65" s="67" t="s">
        <v>165</v>
      </c>
      <c r="H65" s="67" t="s">
        <v>412</v>
      </c>
      <c r="I65" s="67" t="s">
        <v>351</v>
      </c>
      <c r="J65" s="68" t="s">
        <v>129</v>
      </c>
      <c r="K65" s="109"/>
      <c r="L65" s="109"/>
      <c r="M65" s="109"/>
      <c r="N65" s="109"/>
      <c r="O65" s="109"/>
      <c r="P65" s="109"/>
      <c r="Q65" s="109"/>
      <c r="R65" s="109"/>
      <c r="S65" s="109"/>
      <c r="T65" s="109"/>
      <c r="U65" s="109"/>
      <c r="V65" s="109"/>
      <c r="W65" s="109"/>
      <c r="X65" s="109"/>
      <c r="Y65" s="109"/>
    </row>
    <row r="66" spans="1:25" customFormat="1" ht="52.5" customHeight="1" x14ac:dyDescent="0.2">
      <c r="A66" s="77" t="s">
        <v>438</v>
      </c>
      <c r="B66" s="78" t="s">
        <v>28</v>
      </c>
      <c r="C66" s="67" t="s">
        <v>29</v>
      </c>
      <c r="D66" s="67" t="s">
        <v>29</v>
      </c>
      <c r="E66" s="67" t="s">
        <v>23</v>
      </c>
      <c r="F66" s="67" t="s">
        <v>127</v>
      </c>
      <c r="G66" s="67" t="s">
        <v>8</v>
      </c>
      <c r="H66" s="67" t="s">
        <v>359</v>
      </c>
      <c r="I66" s="67" t="s">
        <v>299</v>
      </c>
      <c r="J66" s="68" t="s">
        <v>129</v>
      </c>
      <c r="K66" s="95"/>
      <c r="L66" s="95"/>
      <c r="M66" s="95"/>
      <c r="N66" s="95"/>
      <c r="O66" s="95"/>
      <c r="P66" s="95"/>
      <c r="Q66" s="95"/>
      <c r="R66" s="95"/>
      <c r="S66" s="95"/>
      <c r="T66" s="95"/>
      <c r="U66" s="95"/>
      <c r="V66" s="95"/>
      <c r="W66" s="95"/>
      <c r="X66" s="95"/>
      <c r="Y66" s="95"/>
    </row>
    <row r="67" spans="1:25" s="81" customFormat="1" ht="70.5" customHeight="1" x14ac:dyDescent="0.2">
      <c r="A67" s="77" t="s">
        <v>439</v>
      </c>
      <c r="B67" s="78" t="s">
        <v>30</v>
      </c>
      <c r="C67" s="67" t="s">
        <v>25</v>
      </c>
      <c r="D67" s="67" t="s">
        <v>279</v>
      </c>
      <c r="E67" s="67" t="s">
        <v>29</v>
      </c>
      <c r="F67" s="67" t="s">
        <v>27</v>
      </c>
      <c r="G67" s="67" t="s">
        <v>165</v>
      </c>
      <c r="H67" s="67" t="s">
        <v>412</v>
      </c>
      <c r="I67" s="67" t="s">
        <v>351</v>
      </c>
      <c r="J67" s="68" t="s">
        <v>129</v>
      </c>
      <c r="K67" s="109"/>
      <c r="L67" s="109"/>
      <c r="M67" s="109"/>
      <c r="N67" s="109"/>
      <c r="O67" s="109"/>
      <c r="P67" s="109"/>
      <c r="Q67" s="109"/>
      <c r="R67" s="109"/>
      <c r="S67" s="109"/>
      <c r="T67" s="109"/>
      <c r="U67" s="109"/>
      <c r="V67" s="109"/>
      <c r="W67" s="109"/>
      <c r="X67" s="109"/>
      <c r="Y67" s="109"/>
    </row>
    <row r="68" spans="1:25" customFormat="1" ht="36.75" customHeight="1" x14ac:dyDescent="0.2">
      <c r="A68" s="77" t="s">
        <v>199</v>
      </c>
      <c r="B68" s="78" t="s">
        <v>31</v>
      </c>
      <c r="C68" s="67" t="s">
        <v>25</v>
      </c>
      <c r="D68" s="67" t="s">
        <v>26</v>
      </c>
      <c r="E68" s="67" t="s">
        <v>32</v>
      </c>
      <c r="F68" s="67" t="s">
        <v>127</v>
      </c>
      <c r="G68" s="67" t="s">
        <v>8</v>
      </c>
      <c r="H68" s="67" t="s">
        <v>27</v>
      </c>
      <c r="I68" s="67" t="s">
        <v>299</v>
      </c>
      <c r="J68" s="68" t="s">
        <v>129</v>
      </c>
      <c r="K68" s="95"/>
      <c r="L68" s="95"/>
      <c r="M68" s="95"/>
      <c r="N68" s="95"/>
      <c r="O68" s="95"/>
      <c r="P68" s="95"/>
      <c r="Q68" s="95"/>
      <c r="R68" s="95"/>
      <c r="S68" s="95"/>
      <c r="T68" s="95"/>
      <c r="U68" s="95"/>
      <c r="V68" s="95"/>
      <c r="W68" s="95"/>
      <c r="X68" s="95"/>
      <c r="Y68" s="95"/>
    </row>
    <row r="69" spans="1:25" customFormat="1" ht="92.25" customHeight="1" x14ac:dyDescent="0.2">
      <c r="A69" s="77" t="s">
        <v>200</v>
      </c>
      <c r="B69" s="72" t="s">
        <v>33</v>
      </c>
      <c r="C69" s="67" t="s">
        <v>22</v>
      </c>
      <c r="D69" s="67" t="s">
        <v>22</v>
      </c>
      <c r="E69" s="67" t="s">
        <v>364</v>
      </c>
      <c r="F69" s="67" t="s">
        <v>359</v>
      </c>
      <c r="G69" s="67" t="s">
        <v>9</v>
      </c>
      <c r="H69" s="67" t="s">
        <v>412</v>
      </c>
      <c r="I69" s="67" t="s">
        <v>351</v>
      </c>
      <c r="J69" s="68" t="s">
        <v>129</v>
      </c>
      <c r="K69" s="95"/>
      <c r="L69" s="95"/>
      <c r="M69" s="95"/>
      <c r="N69" s="95"/>
      <c r="O69" s="95"/>
      <c r="P69" s="95"/>
      <c r="Q69" s="95"/>
      <c r="R69" s="95"/>
      <c r="S69" s="95"/>
      <c r="T69" s="95"/>
      <c r="U69" s="95"/>
      <c r="V69" s="95"/>
      <c r="W69" s="95"/>
      <c r="X69" s="95"/>
      <c r="Y69" s="95"/>
    </row>
    <row r="70" spans="1:25" s="101" customFormat="1" ht="43.5" customHeight="1" thickBot="1" x14ac:dyDescent="0.25">
      <c r="A70" s="77" t="s">
        <v>201</v>
      </c>
      <c r="B70" s="74" t="s">
        <v>403</v>
      </c>
      <c r="C70" s="52" t="s">
        <v>25</v>
      </c>
      <c r="D70" s="52" t="s">
        <v>26</v>
      </c>
      <c r="E70" s="52" t="s">
        <v>32</v>
      </c>
      <c r="F70" s="52" t="s">
        <v>127</v>
      </c>
      <c r="G70" s="52" t="s">
        <v>8</v>
      </c>
      <c r="H70" s="52" t="s">
        <v>27</v>
      </c>
      <c r="I70" s="67" t="s">
        <v>299</v>
      </c>
      <c r="J70" s="53" t="s">
        <v>354</v>
      </c>
      <c r="K70" s="100"/>
      <c r="L70" s="100"/>
      <c r="M70" s="100"/>
      <c r="N70" s="100"/>
      <c r="O70" s="100"/>
      <c r="P70" s="100"/>
      <c r="Q70" s="100"/>
      <c r="R70" s="100"/>
      <c r="S70" s="100"/>
      <c r="T70" s="100"/>
      <c r="U70" s="100"/>
      <c r="V70" s="100"/>
      <c r="W70" s="100"/>
      <c r="X70" s="100"/>
      <c r="Y70" s="100"/>
    </row>
    <row r="71" spans="1:25" customFormat="1" ht="13.5" thickBot="1" x14ac:dyDescent="0.25">
      <c r="A71" s="79"/>
      <c r="B71" s="69"/>
      <c r="C71" s="70"/>
      <c r="D71" s="70"/>
      <c r="E71" s="70"/>
      <c r="F71" s="70"/>
      <c r="G71" s="70"/>
      <c r="H71" s="70"/>
      <c r="I71" s="70"/>
      <c r="J71" s="70"/>
      <c r="K71" s="95"/>
      <c r="L71" s="95"/>
      <c r="M71" s="95"/>
      <c r="N71" s="95"/>
      <c r="O71" s="95"/>
      <c r="P71" s="95"/>
      <c r="Q71" s="95"/>
      <c r="R71" s="95"/>
      <c r="S71" s="95"/>
      <c r="T71" s="95"/>
      <c r="U71" s="95"/>
      <c r="V71" s="95"/>
      <c r="W71" s="95"/>
      <c r="X71" s="95"/>
      <c r="Y71" s="95"/>
    </row>
    <row r="72" spans="1:25" customFormat="1" ht="12.75" customHeight="1" thickBot="1" x14ac:dyDescent="0.25">
      <c r="A72" s="227" t="s">
        <v>202</v>
      </c>
      <c r="B72" s="228"/>
      <c r="C72" s="198" t="s">
        <v>293</v>
      </c>
      <c r="D72" s="198" t="s">
        <v>294</v>
      </c>
      <c r="E72" s="198" t="s">
        <v>295</v>
      </c>
      <c r="F72" s="226" t="s">
        <v>410</v>
      </c>
      <c r="G72" s="226"/>
      <c r="H72" s="226"/>
      <c r="I72" s="198" t="s">
        <v>400</v>
      </c>
      <c r="J72" s="198" t="s">
        <v>401</v>
      </c>
      <c r="K72" s="95"/>
      <c r="L72" s="95"/>
      <c r="M72" s="95"/>
      <c r="N72" s="95"/>
      <c r="O72" s="95"/>
      <c r="P72" s="95"/>
      <c r="Q72" s="95"/>
      <c r="R72" s="95"/>
      <c r="S72" s="95"/>
      <c r="T72" s="95"/>
      <c r="U72" s="95"/>
      <c r="V72" s="95"/>
      <c r="W72" s="95"/>
      <c r="X72" s="95"/>
      <c r="Y72" s="95"/>
    </row>
    <row r="73" spans="1:25" customFormat="1" ht="42.75" customHeight="1" thickBot="1" x14ac:dyDescent="0.25">
      <c r="A73" s="229"/>
      <c r="B73" s="230"/>
      <c r="C73" s="199"/>
      <c r="D73" s="199"/>
      <c r="E73" s="199"/>
      <c r="F73" s="149" t="s">
        <v>296</v>
      </c>
      <c r="G73" s="149" t="s">
        <v>297</v>
      </c>
      <c r="H73" s="64" t="s">
        <v>298</v>
      </c>
      <c r="I73" s="199"/>
      <c r="J73" s="199"/>
      <c r="K73" s="95"/>
      <c r="L73" s="95"/>
      <c r="M73" s="95"/>
      <c r="N73" s="95"/>
      <c r="O73" s="95"/>
      <c r="P73" s="95"/>
      <c r="Q73" s="95"/>
      <c r="R73" s="95"/>
      <c r="S73" s="95"/>
      <c r="T73" s="95"/>
      <c r="U73" s="95"/>
      <c r="V73" s="95"/>
      <c r="W73" s="95"/>
      <c r="X73" s="95"/>
      <c r="Y73" s="95"/>
    </row>
    <row r="74" spans="1:25" customFormat="1" ht="56.25" customHeight="1" thickBot="1" x14ac:dyDescent="0.25">
      <c r="A74" s="144" t="s">
        <v>440</v>
      </c>
      <c r="B74" s="78" t="s">
        <v>21</v>
      </c>
      <c r="C74" s="66" t="s">
        <v>356</v>
      </c>
      <c r="D74" s="66" t="s">
        <v>356</v>
      </c>
      <c r="E74" s="66" t="s">
        <v>10</v>
      </c>
      <c r="F74" s="66" t="s">
        <v>27</v>
      </c>
      <c r="G74" s="125" t="s">
        <v>8</v>
      </c>
      <c r="H74" s="66" t="s">
        <v>359</v>
      </c>
      <c r="I74" s="66" t="s">
        <v>11</v>
      </c>
      <c r="J74" s="82" t="s">
        <v>129</v>
      </c>
      <c r="K74" s="95"/>
      <c r="L74" s="95"/>
      <c r="M74" s="95"/>
      <c r="N74" s="95"/>
      <c r="O74" s="95"/>
      <c r="P74" s="95"/>
      <c r="Q74" s="95"/>
      <c r="R74" s="95"/>
      <c r="S74" s="95"/>
      <c r="T74" s="95"/>
      <c r="U74" s="95"/>
      <c r="V74" s="95"/>
      <c r="W74" s="95"/>
      <c r="X74" s="95"/>
      <c r="Y74" s="95"/>
    </row>
    <row r="75" spans="1:25" customFormat="1" ht="50.25" customHeight="1" x14ac:dyDescent="0.2">
      <c r="A75" s="71" t="s">
        <v>346</v>
      </c>
      <c r="B75" s="78" t="s">
        <v>24</v>
      </c>
      <c r="C75" s="67" t="s">
        <v>356</v>
      </c>
      <c r="D75" s="67" t="s">
        <v>356</v>
      </c>
      <c r="E75" s="67" t="s">
        <v>10</v>
      </c>
      <c r="F75" s="67" t="s">
        <v>27</v>
      </c>
      <c r="G75" s="67" t="s">
        <v>8</v>
      </c>
      <c r="H75" s="67" t="s">
        <v>359</v>
      </c>
      <c r="I75" s="67" t="s">
        <v>351</v>
      </c>
      <c r="J75" s="68" t="s">
        <v>129</v>
      </c>
      <c r="K75" s="95"/>
      <c r="L75" s="95"/>
      <c r="M75" s="95"/>
      <c r="N75" s="95"/>
      <c r="O75" s="95"/>
      <c r="P75" s="95"/>
      <c r="Q75" s="95"/>
      <c r="R75" s="95"/>
      <c r="S75" s="95"/>
      <c r="T75" s="95"/>
      <c r="U75" s="95"/>
      <c r="V75" s="95"/>
      <c r="W75" s="95"/>
      <c r="X75" s="95"/>
      <c r="Y75" s="95"/>
    </row>
    <row r="76" spans="1:25" customFormat="1" ht="63.75" customHeight="1" x14ac:dyDescent="0.2">
      <c r="A76" s="71" t="s">
        <v>54</v>
      </c>
      <c r="B76" s="78" t="s">
        <v>28</v>
      </c>
      <c r="C76" s="67" t="s">
        <v>356</v>
      </c>
      <c r="D76" s="67" t="s">
        <v>356</v>
      </c>
      <c r="E76" s="67" t="s">
        <v>12</v>
      </c>
      <c r="F76" s="67" t="s">
        <v>27</v>
      </c>
      <c r="G76" s="67" t="s">
        <v>8</v>
      </c>
      <c r="H76" s="67" t="s">
        <v>359</v>
      </c>
      <c r="I76" s="67" t="s">
        <v>299</v>
      </c>
      <c r="J76" s="68" t="s">
        <v>129</v>
      </c>
      <c r="K76" s="95"/>
      <c r="L76" s="95"/>
      <c r="M76" s="95"/>
      <c r="N76" s="95"/>
      <c r="O76" s="95"/>
      <c r="P76" s="95"/>
      <c r="Q76" s="95"/>
      <c r="R76" s="95"/>
      <c r="S76" s="95"/>
      <c r="T76" s="95"/>
      <c r="U76" s="95"/>
      <c r="V76" s="95"/>
      <c r="W76" s="95"/>
      <c r="X76" s="95"/>
      <c r="Y76" s="95"/>
    </row>
    <row r="77" spans="1:25" customFormat="1" ht="69" customHeight="1" x14ac:dyDescent="0.2">
      <c r="A77" s="71" t="s">
        <v>441</v>
      </c>
      <c r="B77" s="78" t="s">
        <v>30</v>
      </c>
      <c r="C77" s="67" t="s">
        <v>356</v>
      </c>
      <c r="D77" s="67" t="s">
        <v>356</v>
      </c>
      <c r="E77" s="67" t="s">
        <v>12</v>
      </c>
      <c r="F77" s="67" t="s">
        <v>27</v>
      </c>
      <c r="G77" s="67" t="s">
        <v>8</v>
      </c>
      <c r="H77" s="67" t="s">
        <v>359</v>
      </c>
      <c r="I77" s="67" t="s">
        <v>351</v>
      </c>
      <c r="J77" s="68" t="s">
        <v>129</v>
      </c>
      <c r="K77" s="95"/>
      <c r="L77" s="95"/>
      <c r="M77" s="95"/>
      <c r="N77" s="95"/>
      <c r="O77" s="95"/>
      <c r="P77" s="95"/>
      <c r="Q77" s="95"/>
      <c r="R77" s="95"/>
      <c r="S77" s="95"/>
      <c r="T77" s="95"/>
      <c r="U77" s="95"/>
      <c r="V77" s="95"/>
      <c r="W77" s="95"/>
      <c r="X77" s="95"/>
      <c r="Y77" s="95"/>
    </row>
    <row r="78" spans="1:25" s="101" customFormat="1" ht="51" customHeight="1" x14ac:dyDescent="0.2">
      <c r="A78" s="71" t="s">
        <v>203</v>
      </c>
      <c r="B78" s="72" t="s">
        <v>14</v>
      </c>
      <c r="C78" s="67" t="s">
        <v>356</v>
      </c>
      <c r="D78" s="67" t="s">
        <v>356</v>
      </c>
      <c r="E78" s="67" t="s">
        <v>13</v>
      </c>
      <c r="F78" s="67" t="s">
        <v>359</v>
      </c>
      <c r="G78" s="67" t="s">
        <v>8</v>
      </c>
      <c r="H78" s="67" t="s">
        <v>27</v>
      </c>
      <c r="I78" s="67" t="s">
        <v>299</v>
      </c>
      <c r="J78" s="68" t="s">
        <v>354</v>
      </c>
      <c r="K78" s="100"/>
      <c r="L78" s="100"/>
      <c r="M78" s="100"/>
      <c r="N78" s="100"/>
      <c r="O78" s="100"/>
      <c r="P78" s="100"/>
      <c r="Q78" s="100"/>
      <c r="R78" s="100"/>
      <c r="S78" s="100"/>
      <c r="T78" s="100"/>
      <c r="U78" s="100"/>
      <c r="V78" s="100"/>
      <c r="W78" s="100"/>
      <c r="X78" s="100"/>
      <c r="Y78" s="100"/>
    </row>
    <row r="79" spans="1:25" customFormat="1" ht="13.5" thickBot="1" x14ac:dyDescent="0.25">
      <c r="A79" s="73"/>
      <c r="B79" s="69"/>
      <c r="C79" s="70"/>
      <c r="D79" s="70"/>
      <c r="E79" s="70"/>
      <c r="F79" s="70"/>
      <c r="G79" s="70"/>
      <c r="H79" s="70"/>
      <c r="I79" s="70"/>
      <c r="J79" s="70"/>
      <c r="K79" s="95"/>
      <c r="L79" s="95"/>
      <c r="M79" s="95"/>
      <c r="N79" s="95"/>
      <c r="O79" s="95"/>
      <c r="P79" s="95"/>
      <c r="Q79" s="95"/>
      <c r="R79" s="95"/>
      <c r="S79" s="95"/>
      <c r="T79" s="95"/>
      <c r="U79" s="95"/>
      <c r="V79" s="95"/>
      <c r="W79" s="95"/>
      <c r="X79" s="95"/>
      <c r="Y79" s="95"/>
    </row>
    <row r="80" spans="1:25" customFormat="1" ht="12.75" customHeight="1" thickBot="1" x14ac:dyDescent="0.25">
      <c r="A80" s="227" t="s">
        <v>204</v>
      </c>
      <c r="B80" s="228"/>
      <c r="C80" s="198" t="s">
        <v>293</v>
      </c>
      <c r="D80" s="198" t="s">
        <v>294</v>
      </c>
      <c r="E80" s="198" t="s">
        <v>295</v>
      </c>
      <c r="F80" s="226" t="s">
        <v>130</v>
      </c>
      <c r="G80" s="226"/>
      <c r="H80" s="226"/>
      <c r="I80" s="198" t="s">
        <v>400</v>
      </c>
      <c r="J80" s="198" t="s">
        <v>401</v>
      </c>
      <c r="K80" s="95"/>
      <c r="L80" s="95"/>
      <c r="M80" s="95"/>
      <c r="N80" s="95"/>
      <c r="O80" s="95"/>
      <c r="P80" s="95"/>
      <c r="Q80" s="95"/>
      <c r="R80" s="95"/>
      <c r="S80" s="95"/>
      <c r="T80" s="95"/>
      <c r="U80" s="95"/>
      <c r="V80" s="95"/>
      <c r="W80" s="95"/>
      <c r="X80" s="95"/>
      <c r="Y80" s="95"/>
    </row>
    <row r="81" spans="1:25" customFormat="1" ht="45.75" customHeight="1" thickBot="1" x14ac:dyDescent="0.25">
      <c r="A81" s="229"/>
      <c r="B81" s="230"/>
      <c r="C81" s="199"/>
      <c r="D81" s="199"/>
      <c r="E81" s="199"/>
      <c r="F81" s="148" t="s">
        <v>296</v>
      </c>
      <c r="G81" s="149" t="s">
        <v>297</v>
      </c>
      <c r="H81" s="149" t="s">
        <v>298</v>
      </c>
      <c r="I81" s="199"/>
      <c r="J81" s="199"/>
      <c r="K81" s="95"/>
      <c r="L81" s="95"/>
      <c r="M81" s="95"/>
      <c r="N81" s="95"/>
      <c r="O81" s="95"/>
      <c r="P81" s="95"/>
      <c r="Q81" s="95"/>
      <c r="R81" s="95"/>
      <c r="S81" s="95"/>
      <c r="T81" s="95"/>
      <c r="U81" s="95"/>
      <c r="V81" s="95"/>
      <c r="W81" s="95"/>
      <c r="X81" s="95"/>
      <c r="Y81" s="95"/>
    </row>
    <row r="82" spans="1:25" s="81" customFormat="1" ht="34.5" customHeight="1" x14ac:dyDescent="0.2">
      <c r="A82" s="144" t="s">
        <v>205</v>
      </c>
      <c r="B82" s="78" t="s">
        <v>15</v>
      </c>
      <c r="C82" s="66" t="s">
        <v>356</v>
      </c>
      <c r="D82" s="66" t="s">
        <v>356</v>
      </c>
      <c r="E82" s="66" t="s">
        <v>280</v>
      </c>
      <c r="F82" s="66" t="s">
        <v>27</v>
      </c>
      <c r="G82" s="66" t="s">
        <v>8</v>
      </c>
      <c r="H82" s="66" t="s">
        <v>127</v>
      </c>
      <c r="I82" s="66" t="s">
        <v>299</v>
      </c>
      <c r="J82" s="82" t="s">
        <v>16</v>
      </c>
      <c r="K82" s="109"/>
      <c r="L82" s="109"/>
      <c r="M82" s="109"/>
      <c r="N82" s="109"/>
      <c r="O82" s="109"/>
      <c r="P82" s="109"/>
      <c r="Q82" s="109"/>
      <c r="R82" s="109"/>
      <c r="S82" s="109"/>
      <c r="T82" s="109"/>
      <c r="U82" s="109"/>
      <c r="V82" s="109"/>
      <c r="W82" s="109"/>
      <c r="X82" s="109"/>
      <c r="Y82" s="109"/>
    </row>
    <row r="83" spans="1:25" s="81" customFormat="1" ht="40.5" customHeight="1" thickBot="1" x14ac:dyDescent="0.25">
      <c r="A83" s="51" t="s">
        <v>206</v>
      </c>
      <c r="B83" s="74" t="s">
        <v>255</v>
      </c>
      <c r="C83" s="52" t="s">
        <v>366</v>
      </c>
      <c r="D83" s="52" t="s">
        <v>366</v>
      </c>
      <c r="E83" s="52" t="s">
        <v>280</v>
      </c>
      <c r="F83" s="52" t="s">
        <v>127</v>
      </c>
      <c r="G83" s="125" t="s">
        <v>8</v>
      </c>
      <c r="H83" s="52" t="s">
        <v>27</v>
      </c>
      <c r="I83" s="52" t="s">
        <v>299</v>
      </c>
      <c r="J83" s="53" t="s">
        <v>16</v>
      </c>
      <c r="K83" s="109"/>
      <c r="L83" s="109"/>
      <c r="M83" s="109"/>
      <c r="N83" s="109"/>
      <c r="O83" s="109"/>
      <c r="P83" s="109"/>
      <c r="Q83" s="109"/>
      <c r="R83" s="109"/>
      <c r="S83" s="109"/>
      <c r="T83" s="109"/>
      <c r="U83" s="109"/>
      <c r="V83" s="109"/>
      <c r="W83" s="109"/>
      <c r="X83" s="109"/>
      <c r="Y83" s="109"/>
    </row>
    <row r="84" spans="1:25" customFormat="1" ht="12.75" x14ac:dyDescent="0.2">
      <c r="A84" s="73"/>
      <c r="B84" s="69"/>
      <c r="C84" s="70"/>
      <c r="D84" s="70"/>
      <c r="E84" s="70"/>
      <c r="F84" s="70"/>
      <c r="G84" s="70"/>
      <c r="H84" s="70"/>
      <c r="I84" s="70"/>
      <c r="J84" s="80"/>
      <c r="K84" s="95"/>
      <c r="L84" s="95"/>
      <c r="M84" s="95"/>
      <c r="N84" s="95"/>
      <c r="O84" s="95"/>
      <c r="P84" s="95"/>
      <c r="Q84" s="95"/>
      <c r="R84" s="95"/>
      <c r="S84" s="95"/>
      <c r="T84" s="95"/>
      <c r="U84" s="95"/>
      <c r="V84" s="95"/>
      <c r="W84" s="95"/>
      <c r="X84" s="95"/>
      <c r="Y84" s="95"/>
    </row>
    <row r="85" spans="1:25" customFormat="1" ht="13.5" thickBot="1" x14ac:dyDescent="0.25">
      <c r="A85" s="79"/>
      <c r="B85" s="69"/>
      <c r="C85" s="70"/>
      <c r="D85" s="70"/>
      <c r="E85" s="70"/>
      <c r="F85" s="70"/>
      <c r="G85" s="70"/>
      <c r="H85" s="70"/>
      <c r="I85" s="70"/>
      <c r="J85" s="70"/>
      <c r="K85" s="95"/>
      <c r="L85" s="95"/>
      <c r="M85" s="95"/>
      <c r="N85" s="95"/>
      <c r="O85" s="95"/>
      <c r="P85" s="95"/>
      <c r="Q85" s="95"/>
      <c r="R85" s="95"/>
      <c r="S85" s="95"/>
      <c r="T85" s="95"/>
      <c r="U85" s="95"/>
      <c r="V85" s="95"/>
      <c r="W85" s="95"/>
      <c r="X85" s="95"/>
      <c r="Y85" s="95"/>
    </row>
    <row r="86" spans="1:25" customFormat="1" ht="18.75" thickBot="1" x14ac:dyDescent="0.25">
      <c r="A86" s="223" t="s">
        <v>207</v>
      </c>
      <c r="B86" s="224"/>
      <c r="C86" s="224"/>
      <c r="D86" s="224"/>
      <c r="E86" s="224"/>
      <c r="F86" s="224"/>
      <c r="G86" s="224"/>
      <c r="H86" s="224"/>
      <c r="I86" s="224"/>
      <c r="J86" s="225"/>
      <c r="K86" s="95"/>
      <c r="L86" s="95"/>
      <c r="M86" s="95"/>
      <c r="N86" s="95"/>
      <c r="O86" s="95"/>
      <c r="P86" s="95"/>
      <c r="Q86" s="95"/>
      <c r="R86" s="95"/>
      <c r="S86" s="95"/>
      <c r="T86" s="95"/>
      <c r="U86" s="95"/>
      <c r="V86" s="95"/>
      <c r="W86" s="95"/>
      <c r="X86" s="95"/>
      <c r="Y86" s="95"/>
    </row>
    <row r="87" spans="1:25" customFormat="1" ht="13.5" thickBot="1" x14ac:dyDescent="0.25">
      <c r="A87" s="62"/>
      <c r="B87" s="62"/>
      <c r="C87" s="62"/>
      <c r="D87" s="62"/>
      <c r="E87" s="62"/>
      <c r="F87" s="62"/>
      <c r="G87" s="62"/>
      <c r="H87" s="62"/>
      <c r="I87" s="62"/>
      <c r="J87" s="62"/>
      <c r="K87" s="95"/>
      <c r="L87" s="95"/>
      <c r="M87" s="95"/>
      <c r="N87" s="95"/>
      <c r="O87" s="95"/>
      <c r="P87" s="95"/>
      <c r="Q87" s="95"/>
      <c r="R87" s="95"/>
      <c r="S87" s="95"/>
      <c r="T87" s="95"/>
      <c r="U87" s="95"/>
      <c r="V87" s="95"/>
      <c r="W87" s="95"/>
      <c r="X87" s="95"/>
      <c r="Y87" s="95"/>
    </row>
    <row r="88" spans="1:25" customFormat="1" ht="12.75" customHeight="1" thickBot="1" x14ac:dyDescent="0.25">
      <c r="A88" s="234" t="s">
        <v>208</v>
      </c>
      <c r="B88" s="235"/>
      <c r="C88" s="165" t="s">
        <v>293</v>
      </c>
      <c r="D88" s="165" t="s">
        <v>294</v>
      </c>
      <c r="E88" s="165" t="s">
        <v>295</v>
      </c>
      <c r="F88" s="164" t="s">
        <v>130</v>
      </c>
      <c r="G88" s="164"/>
      <c r="H88" s="164"/>
      <c r="I88" s="165" t="s">
        <v>400</v>
      </c>
      <c r="J88" s="165" t="s">
        <v>401</v>
      </c>
      <c r="K88" s="95"/>
      <c r="L88" s="95"/>
      <c r="M88" s="95"/>
      <c r="N88" s="95"/>
      <c r="O88" s="95"/>
      <c r="P88" s="95"/>
      <c r="Q88" s="95"/>
      <c r="R88" s="95"/>
      <c r="S88" s="95"/>
      <c r="T88" s="95"/>
      <c r="U88" s="95"/>
      <c r="V88" s="95"/>
      <c r="W88" s="95"/>
      <c r="X88" s="95"/>
      <c r="Y88" s="95"/>
    </row>
    <row r="89" spans="1:25" customFormat="1" ht="45" customHeight="1" thickBot="1" x14ac:dyDescent="0.25">
      <c r="A89" s="236"/>
      <c r="B89" s="237"/>
      <c r="C89" s="166"/>
      <c r="D89" s="166"/>
      <c r="E89" s="166"/>
      <c r="F89" s="147" t="s">
        <v>296</v>
      </c>
      <c r="G89" s="147" t="s">
        <v>297</v>
      </c>
      <c r="H89" s="150" t="s">
        <v>298</v>
      </c>
      <c r="I89" s="166"/>
      <c r="J89" s="166"/>
      <c r="K89" s="95"/>
      <c r="L89" s="95"/>
      <c r="M89" s="95"/>
      <c r="N89" s="95"/>
      <c r="O89" s="95"/>
      <c r="P89" s="95"/>
      <c r="Q89" s="95"/>
      <c r="R89" s="95"/>
      <c r="S89" s="95"/>
      <c r="T89" s="95"/>
      <c r="U89" s="95"/>
      <c r="V89" s="95"/>
      <c r="W89" s="95"/>
      <c r="X89" s="95"/>
      <c r="Y89" s="95"/>
    </row>
    <row r="90" spans="1:25" customFormat="1" ht="34.5" customHeight="1" x14ac:dyDescent="0.2">
      <c r="A90" s="145" t="s">
        <v>442</v>
      </c>
      <c r="B90" s="78" t="s">
        <v>256</v>
      </c>
      <c r="C90" s="66" t="s">
        <v>257</v>
      </c>
      <c r="D90" s="66" t="s">
        <v>257</v>
      </c>
      <c r="E90" s="66" t="s">
        <v>258</v>
      </c>
      <c r="F90" s="66" t="s">
        <v>412</v>
      </c>
      <c r="G90" s="66" t="s">
        <v>8</v>
      </c>
      <c r="H90" s="66" t="s">
        <v>432</v>
      </c>
      <c r="I90" s="66" t="s">
        <v>299</v>
      </c>
      <c r="J90" s="82" t="s">
        <v>129</v>
      </c>
      <c r="K90" s="95"/>
      <c r="L90" s="95"/>
      <c r="M90" s="95"/>
      <c r="N90" s="95"/>
      <c r="O90" s="95"/>
      <c r="P90" s="95"/>
      <c r="Q90" s="95"/>
      <c r="R90" s="95"/>
      <c r="S90" s="95"/>
      <c r="T90" s="95"/>
      <c r="U90" s="95"/>
      <c r="V90" s="95"/>
      <c r="W90" s="95"/>
      <c r="X90" s="95"/>
      <c r="Y90" s="95"/>
    </row>
    <row r="91" spans="1:25" customFormat="1" ht="38.25" x14ac:dyDescent="0.2">
      <c r="A91" s="77" t="s">
        <v>347</v>
      </c>
      <c r="B91" s="72" t="s">
        <v>259</v>
      </c>
      <c r="C91" s="66" t="s">
        <v>258</v>
      </c>
      <c r="D91" s="66" t="s">
        <v>258</v>
      </c>
      <c r="E91" s="66" t="s">
        <v>257</v>
      </c>
      <c r="F91" s="66" t="s">
        <v>432</v>
      </c>
      <c r="G91" s="67" t="s">
        <v>8</v>
      </c>
      <c r="H91" s="66" t="s">
        <v>412</v>
      </c>
      <c r="I91" s="67" t="s">
        <v>351</v>
      </c>
      <c r="J91" s="68" t="s">
        <v>129</v>
      </c>
      <c r="K91" s="95"/>
      <c r="L91" s="95"/>
      <c r="M91" s="95"/>
      <c r="N91" s="95"/>
      <c r="O91" s="95"/>
      <c r="P91" s="95"/>
      <c r="Q91" s="95"/>
      <c r="R91" s="95"/>
      <c r="S91" s="95"/>
      <c r="T91" s="95"/>
      <c r="U91" s="95"/>
      <c r="V91" s="95"/>
      <c r="W91" s="95"/>
      <c r="X91" s="95"/>
      <c r="Y91" s="95"/>
    </row>
    <row r="92" spans="1:25" customFormat="1" ht="38.25" x14ac:dyDescent="0.2">
      <c r="A92" s="77" t="s">
        <v>443</v>
      </c>
      <c r="B92" s="78" t="s">
        <v>260</v>
      </c>
      <c r="C92" s="66" t="s">
        <v>420</v>
      </c>
      <c r="D92" s="66" t="s">
        <v>420</v>
      </c>
      <c r="E92" s="66" t="s">
        <v>258</v>
      </c>
      <c r="F92" s="66" t="s">
        <v>412</v>
      </c>
      <c r="G92" s="67" t="s">
        <v>8</v>
      </c>
      <c r="H92" s="66" t="s">
        <v>432</v>
      </c>
      <c r="I92" s="66" t="s">
        <v>299</v>
      </c>
      <c r="J92" s="82" t="s">
        <v>129</v>
      </c>
      <c r="K92" s="95"/>
      <c r="L92" s="95"/>
      <c r="M92" s="95"/>
      <c r="N92" s="95"/>
      <c r="O92" s="95"/>
      <c r="P92" s="95"/>
      <c r="Q92" s="95"/>
      <c r="R92" s="95"/>
      <c r="S92" s="95"/>
      <c r="T92" s="95"/>
      <c r="U92" s="95"/>
      <c r="V92" s="95"/>
      <c r="W92" s="95"/>
      <c r="X92" s="95"/>
      <c r="Y92" s="95"/>
    </row>
    <row r="93" spans="1:25" customFormat="1" ht="39" thickBot="1" x14ac:dyDescent="0.25">
      <c r="A93" s="77" t="s">
        <v>444</v>
      </c>
      <c r="B93" s="74" t="s">
        <v>261</v>
      </c>
      <c r="C93" s="52" t="s">
        <v>258</v>
      </c>
      <c r="D93" s="52" t="s">
        <v>258</v>
      </c>
      <c r="E93" s="52" t="s">
        <v>420</v>
      </c>
      <c r="F93" s="52" t="s">
        <v>432</v>
      </c>
      <c r="G93" s="52" t="s">
        <v>8</v>
      </c>
      <c r="H93" s="52" t="s">
        <v>412</v>
      </c>
      <c r="I93" s="52" t="s">
        <v>351</v>
      </c>
      <c r="J93" s="53" t="s">
        <v>129</v>
      </c>
      <c r="K93" s="95"/>
      <c r="L93" s="95"/>
      <c r="M93" s="95"/>
      <c r="N93" s="95"/>
      <c r="O93" s="95"/>
      <c r="P93" s="95"/>
      <c r="Q93" s="95"/>
      <c r="R93" s="95"/>
      <c r="S93" s="95"/>
      <c r="T93" s="95"/>
      <c r="U93" s="95"/>
      <c r="V93" s="95"/>
      <c r="W93" s="95"/>
      <c r="X93" s="95"/>
      <c r="Y93" s="95"/>
    </row>
    <row r="94" spans="1:25" customFormat="1" ht="13.5" thickBot="1" x14ac:dyDescent="0.25">
      <c r="A94" s="79"/>
      <c r="B94" s="69"/>
      <c r="C94" s="70"/>
      <c r="D94" s="70"/>
      <c r="E94" s="70"/>
      <c r="F94" s="233"/>
      <c r="G94" s="233"/>
      <c r="H94" s="233"/>
      <c r="I94" s="70"/>
      <c r="J94" s="70"/>
      <c r="K94" s="95"/>
      <c r="L94" s="95"/>
      <c r="M94" s="95"/>
      <c r="N94" s="95"/>
      <c r="O94" s="95"/>
      <c r="P94" s="95"/>
      <c r="Q94" s="95"/>
      <c r="R94" s="95"/>
      <c r="S94" s="95"/>
      <c r="T94" s="95"/>
      <c r="U94" s="95"/>
      <c r="V94" s="95"/>
      <c r="W94" s="95"/>
      <c r="X94" s="95"/>
      <c r="Y94" s="95"/>
    </row>
    <row r="95" spans="1:25" customFormat="1" ht="18.75" thickBot="1" x14ac:dyDescent="0.25">
      <c r="A95" s="223" t="s">
        <v>209</v>
      </c>
      <c r="B95" s="224"/>
      <c r="C95" s="224"/>
      <c r="D95" s="224"/>
      <c r="E95" s="224"/>
      <c r="F95" s="224"/>
      <c r="G95" s="224"/>
      <c r="H95" s="224"/>
      <c r="I95" s="224"/>
      <c r="J95" s="225"/>
      <c r="K95" s="95"/>
      <c r="L95" s="95"/>
      <c r="M95" s="95"/>
      <c r="N95" s="95"/>
      <c r="O95" s="95"/>
      <c r="P95" s="95"/>
      <c r="Q95" s="95"/>
      <c r="R95" s="95"/>
      <c r="S95" s="95"/>
      <c r="T95" s="95"/>
      <c r="U95" s="95"/>
      <c r="V95" s="95"/>
      <c r="W95" s="95"/>
      <c r="X95" s="95"/>
      <c r="Y95" s="95"/>
    </row>
    <row r="96" spans="1:25" customFormat="1" ht="13.5" thickBot="1" x14ac:dyDescent="0.25">
      <c r="A96" s="62"/>
      <c r="B96" s="62"/>
      <c r="C96" s="62"/>
      <c r="D96" s="62"/>
      <c r="E96" s="62"/>
      <c r="F96" s="62"/>
      <c r="G96" s="62"/>
      <c r="H96" s="62"/>
      <c r="I96" s="62"/>
      <c r="J96" s="62"/>
      <c r="K96" s="95"/>
      <c r="L96" s="95"/>
      <c r="M96" s="95"/>
      <c r="N96" s="95"/>
      <c r="O96" s="95"/>
      <c r="P96" s="95"/>
      <c r="Q96" s="95"/>
      <c r="R96" s="95"/>
      <c r="S96" s="95"/>
      <c r="T96" s="95"/>
      <c r="U96" s="95"/>
      <c r="V96" s="95"/>
      <c r="W96" s="95"/>
      <c r="X96" s="95"/>
      <c r="Y96" s="95"/>
    </row>
    <row r="97" spans="1:25" customFormat="1" ht="12.75" customHeight="1" thickBot="1" x14ac:dyDescent="0.25">
      <c r="A97" s="234" t="s">
        <v>210</v>
      </c>
      <c r="B97" s="235"/>
      <c r="C97" s="165" t="s">
        <v>293</v>
      </c>
      <c r="D97" s="165" t="s">
        <v>294</v>
      </c>
      <c r="E97" s="165" t="s">
        <v>295</v>
      </c>
      <c r="F97" s="164" t="s">
        <v>130</v>
      </c>
      <c r="G97" s="164"/>
      <c r="H97" s="164"/>
      <c r="I97" s="165" t="s">
        <v>400</v>
      </c>
      <c r="J97" s="165" t="s">
        <v>401</v>
      </c>
      <c r="K97" s="95"/>
      <c r="L97" s="95"/>
      <c r="M97" s="95"/>
      <c r="N97" s="95"/>
      <c r="O97" s="95"/>
      <c r="P97" s="95"/>
      <c r="Q97" s="95"/>
      <c r="R97" s="95"/>
      <c r="S97" s="95"/>
      <c r="T97" s="95"/>
      <c r="U97" s="95"/>
      <c r="V97" s="95"/>
      <c r="W97" s="95"/>
      <c r="X97" s="95"/>
      <c r="Y97" s="95"/>
    </row>
    <row r="98" spans="1:25" customFormat="1" ht="39.75" customHeight="1" thickBot="1" x14ac:dyDescent="0.25">
      <c r="A98" s="236"/>
      <c r="B98" s="237"/>
      <c r="C98" s="166"/>
      <c r="D98" s="166"/>
      <c r="E98" s="166"/>
      <c r="F98" s="147" t="s">
        <v>296</v>
      </c>
      <c r="G98" s="147" t="s">
        <v>297</v>
      </c>
      <c r="H98" s="150" t="s">
        <v>298</v>
      </c>
      <c r="I98" s="166"/>
      <c r="J98" s="166"/>
      <c r="K98" s="95"/>
      <c r="L98" s="95"/>
      <c r="M98" s="95"/>
      <c r="N98" s="95"/>
      <c r="O98" s="95"/>
      <c r="P98" s="95"/>
      <c r="Q98" s="95"/>
      <c r="R98" s="95"/>
      <c r="S98" s="95"/>
      <c r="T98" s="95"/>
      <c r="U98" s="95"/>
      <c r="V98" s="95"/>
      <c r="W98" s="95"/>
      <c r="X98" s="95"/>
      <c r="Y98" s="95"/>
    </row>
    <row r="99" spans="1:25" customFormat="1" ht="47.25" customHeight="1" x14ac:dyDescent="0.2">
      <c r="A99" s="145" t="s">
        <v>413</v>
      </c>
      <c r="B99" s="78" t="s">
        <v>330</v>
      </c>
      <c r="C99" s="66" t="s">
        <v>262</v>
      </c>
      <c r="D99" s="66" t="s">
        <v>262</v>
      </c>
      <c r="E99" s="66" t="s">
        <v>263</v>
      </c>
      <c r="F99" s="66" t="s">
        <v>412</v>
      </c>
      <c r="G99" s="66" t="s">
        <v>8</v>
      </c>
      <c r="H99" s="66" t="s">
        <v>264</v>
      </c>
      <c r="I99" s="66" t="s">
        <v>299</v>
      </c>
      <c r="J99" s="82" t="s">
        <v>129</v>
      </c>
      <c r="K99" s="95"/>
      <c r="L99" s="95"/>
      <c r="M99" s="95"/>
      <c r="N99" s="95"/>
      <c r="O99" s="95"/>
      <c r="P99" s="95"/>
      <c r="Q99" s="95"/>
      <c r="R99" s="95"/>
      <c r="S99" s="95"/>
      <c r="T99" s="95"/>
      <c r="U99" s="95"/>
      <c r="V99" s="95"/>
      <c r="W99" s="95"/>
      <c r="X99" s="95"/>
      <c r="Y99" s="95"/>
    </row>
    <row r="100" spans="1:25" customFormat="1" ht="49.5" customHeight="1" x14ac:dyDescent="0.2">
      <c r="A100" s="77" t="s">
        <v>414</v>
      </c>
      <c r="B100" s="72" t="s">
        <v>331</v>
      </c>
      <c r="C100" s="66" t="s">
        <v>263</v>
      </c>
      <c r="D100" s="66" t="s">
        <v>263</v>
      </c>
      <c r="E100" s="66" t="s">
        <v>262</v>
      </c>
      <c r="F100" s="66" t="s">
        <v>264</v>
      </c>
      <c r="G100" s="67" t="s">
        <v>8</v>
      </c>
      <c r="H100" s="66" t="s">
        <v>412</v>
      </c>
      <c r="I100" s="67" t="s">
        <v>351</v>
      </c>
      <c r="J100" s="68" t="s">
        <v>129</v>
      </c>
      <c r="K100" s="95"/>
      <c r="L100" s="95"/>
      <c r="M100" s="95"/>
      <c r="N100" s="95"/>
      <c r="O100" s="95"/>
      <c r="P100" s="95"/>
      <c r="Q100" s="95"/>
      <c r="R100" s="95"/>
      <c r="S100" s="95"/>
      <c r="T100" s="95"/>
      <c r="U100" s="95"/>
      <c r="V100" s="95"/>
      <c r="W100" s="95"/>
      <c r="X100" s="95"/>
      <c r="Y100" s="95"/>
    </row>
    <row r="101" spans="1:25" customFormat="1" ht="49.5" customHeight="1" x14ac:dyDescent="0.2">
      <c r="A101" s="77" t="s">
        <v>415</v>
      </c>
      <c r="B101" s="78" t="s">
        <v>332</v>
      </c>
      <c r="C101" s="66" t="s">
        <v>29</v>
      </c>
      <c r="D101" s="66" t="s">
        <v>29</v>
      </c>
      <c r="E101" s="66" t="s">
        <v>263</v>
      </c>
      <c r="F101" s="66" t="s">
        <v>412</v>
      </c>
      <c r="G101" s="67" t="s">
        <v>8</v>
      </c>
      <c r="H101" s="66" t="s">
        <v>264</v>
      </c>
      <c r="I101" s="66" t="s">
        <v>299</v>
      </c>
      <c r="J101" s="82" t="s">
        <v>129</v>
      </c>
      <c r="K101" s="95"/>
      <c r="L101" s="95"/>
      <c r="M101" s="95"/>
      <c r="N101" s="95"/>
      <c r="O101" s="95"/>
      <c r="P101" s="95"/>
      <c r="Q101" s="95"/>
      <c r="R101" s="95"/>
      <c r="S101" s="95"/>
      <c r="T101" s="95"/>
      <c r="U101" s="95"/>
      <c r="V101" s="95"/>
      <c r="W101" s="95"/>
      <c r="X101" s="95"/>
      <c r="Y101" s="95"/>
    </row>
    <row r="102" spans="1:25" customFormat="1" ht="45.75" customHeight="1" thickBot="1" x14ac:dyDescent="0.25">
      <c r="A102" s="77" t="s">
        <v>416</v>
      </c>
      <c r="B102" s="74" t="s">
        <v>333</v>
      </c>
      <c r="C102" s="52" t="s">
        <v>263</v>
      </c>
      <c r="D102" s="52" t="s">
        <v>263</v>
      </c>
      <c r="E102" s="52" t="s">
        <v>29</v>
      </c>
      <c r="F102" s="52" t="s">
        <v>264</v>
      </c>
      <c r="G102" s="52" t="s">
        <v>8</v>
      </c>
      <c r="H102" s="52" t="s">
        <v>412</v>
      </c>
      <c r="I102" s="52" t="s">
        <v>351</v>
      </c>
      <c r="J102" s="53" t="s">
        <v>129</v>
      </c>
      <c r="K102" s="95"/>
      <c r="L102" s="95"/>
      <c r="M102" s="95"/>
      <c r="N102" s="95"/>
      <c r="O102" s="95"/>
      <c r="P102" s="95"/>
      <c r="Q102" s="95"/>
      <c r="R102" s="95"/>
      <c r="S102" s="95"/>
      <c r="T102" s="95"/>
      <c r="U102" s="95"/>
      <c r="V102" s="95"/>
      <c r="W102" s="95"/>
      <c r="X102" s="95"/>
      <c r="Y102" s="95"/>
    </row>
    <row r="103" spans="1:25" customFormat="1" ht="13.5" thickBot="1" x14ac:dyDescent="0.25">
      <c r="A103" s="79"/>
      <c r="B103" s="69"/>
      <c r="C103" s="70"/>
      <c r="D103" s="70"/>
      <c r="E103" s="70"/>
      <c r="F103" s="70"/>
      <c r="G103" s="70"/>
      <c r="H103" s="70"/>
      <c r="I103" s="70"/>
      <c r="J103" s="70"/>
      <c r="K103" s="95"/>
      <c r="L103" s="95"/>
      <c r="M103" s="95"/>
      <c r="N103" s="95"/>
      <c r="O103" s="95"/>
      <c r="P103" s="95"/>
      <c r="Q103" s="95"/>
      <c r="R103" s="95"/>
      <c r="S103" s="95"/>
      <c r="T103" s="95"/>
      <c r="U103" s="95"/>
      <c r="V103" s="95"/>
      <c r="W103" s="95"/>
      <c r="X103" s="95"/>
      <c r="Y103" s="95"/>
    </row>
    <row r="104" spans="1:25" customFormat="1" ht="18.75" thickBot="1" x14ac:dyDescent="0.25">
      <c r="A104" s="223" t="s">
        <v>211</v>
      </c>
      <c r="B104" s="224"/>
      <c r="C104" s="224"/>
      <c r="D104" s="224"/>
      <c r="E104" s="224"/>
      <c r="F104" s="224"/>
      <c r="G104" s="224"/>
      <c r="H104" s="224"/>
      <c r="I104" s="224"/>
      <c r="J104" s="225"/>
      <c r="K104" s="95"/>
      <c r="L104" s="95"/>
      <c r="M104" s="95"/>
      <c r="N104" s="95"/>
      <c r="O104" s="95"/>
      <c r="P104" s="95"/>
      <c r="Q104" s="95"/>
      <c r="R104" s="95"/>
      <c r="S104" s="95"/>
      <c r="T104" s="95"/>
      <c r="U104" s="95"/>
      <c r="V104" s="95"/>
      <c r="W104" s="95"/>
      <c r="X104" s="95"/>
      <c r="Y104" s="95"/>
    </row>
    <row r="105" spans="1:25" customFormat="1" ht="13.5" thickBot="1" x14ac:dyDescent="0.25">
      <c r="K105" s="95"/>
      <c r="L105" s="95"/>
      <c r="M105" s="95"/>
      <c r="N105" s="95"/>
      <c r="O105" s="95"/>
      <c r="P105" s="95"/>
      <c r="Q105" s="95"/>
      <c r="R105" s="95"/>
      <c r="S105" s="95"/>
      <c r="T105" s="95"/>
      <c r="U105" s="95"/>
      <c r="V105" s="95"/>
      <c r="W105" s="95"/>
      <c r="X105" s="95"/>
      <c r="Y105" s="95"/>
    </row>
    <row r="106" spans="1:25" customFormat="1" ht="12.75" customHeight="1" thickBot="1" x14ac:dyDescent="0.25">
      <c r="A106" s="227" t="s">
        <v>212</v>
      </c>
      <c r="B106" s="228"/>
      <c r="C106" s="198" t="s">
        <v>293</v>
      </c>
      <c r="D106" s="198" t="s">
        <v>294</v>
      </c>
      <c r="E106" s="198" t="s">
        <v>295</v>
      </c>
      <c r="F106" s="226" t="s">
        <v>410</v>
      </c>
      <c r="G106" s="226"/>
      <c r="H106" s="226"/>
      <c r="I106" s="198" t="s">
        <v>400</v>
      </c>
      <c r="J106" s="198" t="s">
        <v>401</v>
      </c>
      <c r="K106" s="95"/>
      <c r="L106" s="95"/>
      <c r="M106" s="95"/>
      <c r="N106" s="95"/>
      <c r="O106" s="95"/>
      <c r="P106" s="95"/>
      <c r="Q106" s="95"/>
      <c r="R106" s="95"/>
      <c r="S106" s="95"/>
      <c r="T106" s="95"/>
      <c r="U106" s="95"/>
      <c r="V106" s="95"/>
      <c r="W106" s="95"/>
      <c r="X106" s="95"/>
      <c r="Y106" s="95"/>
    </row>
    <row r="107" spans="1:25" customFormat="1" ht="37.5" customHeight="1" thickBot="1" x14ac:dyDescent="0.25">
      <c r="A107" s="229"/>
      <c r="B107" s="230"/>
      <c r="C107" s="199"/>
      <c r="D107" s="199"/>
      <c r="E107" s="199"/>
      <c r="F107" s="148" t="s">
        <v>296</v>
      </c>
      <c r="G107" s="149" t="s">
        <v>297</v>
      </c>
      <c r="H107" s="149" t="s">
        <v>298</v>
      </c>
      <c r="I107" s="199"/>
      <c r="J107" s="199"/>
      <c r="K107" s="95"/>
      <c r="L107" s="95"/>
      <c r="M107" s="95"/>
      <c r="N107" s="95"/>
      <c r="O107" s="95"/>
      <c r="P107" s="95"/>
      <c r="Q107" s="95"/>
      <c r="R107" s="95"/>
      <c r="S107" s="95"/>
      <c r="T107" s="95"/>
      <c r="U107" s="95"/>
      <c r="V107" s="95"/>
      <c r="W107" s="95"/>
      <c r="X107" s="95"/>
      <c r="Y107" s="95"/>
    </row>
    <row r="108" spans="1:25" customFormat="1" ht="54" customHeight="1" x14ac:dyDescent="0.2">
      <c r="A108" s="144" t="s">
        <v>417</v>
      </c>
      <c r="B108" s="78" t="s">
        <v>265</v>
      </c>
      <c r="C108" s="66" t="s">
        <v>356</v>
      </c>
      <c r="D108" s="66" t="s">
        <v>356</v>
      </c>
      <c r="E108" s="66" t="s">
        <v>266</v>
      </c>
      <c r="F108" s="66" t="s">
        <v>328</v>
      </c>
      <c r="G108" s="66" t="s">
        <v>8</v>
      </c>
      <c r="H108" s="66" t="s">
        <v>432</v>
      </c>
      <c r="I108" s="66" t="s">
        <v>11</v>
      </c>
      <c r="J108" s="82" t="s">
        <v>411</v>
      </c>
      <c r="K108" s="95"/>
      <c r="L108" s="95"/>
      <c r="M108" s="95"/>
      <c r="N108" s="95"/>
      <c r="O108" s="95"/>
      <c r="P108" s="95"/>
      <c r="Q108" s="95"/>
      <c r="R108" s="95"/>
      <c r="S108" s="95"/>
      <c r="T108" s="95"/>
      <c r="U108" s="95"/>
      <c r="V108" s="95"/>
      <c r="W108" s="95"/>
      <c r="X108" s="95"/>
      <c r="Y108" s="95"/>
    </row>
    <row r="109" spans="1:25" customFormat="1" ht="53.25" customHeight="1" x14ac:dyDescent="0.2">
      <c r="A109" s="71" t="s">
        <v>418</v>
      </c>
      <c r="B109" s="78" t="s">
        <v>267</v>
      </c>
      <c r="C109" s="67" t="s">
        <v>356</v>
      </c>
      <c r="D109" s="67" t="s">
        <v>356</v>
      </c>
      <c r="E109" s="67" t="s">
        <v>266</v>
      </c>
      <c r="F109" s="67" t="s">
        <v>328</v>
      </c>
      <c r="G109" s="67" t="s">
        <v>8</v>
      </c>
      <c r="H109" s="67" t="s">
        <v>432</v>
      </c>
      <c r="I109" s="67" t="s">
        <v>351</v>
      </c>
      <c r="J109" s="68" t="s">
        <v>268</v>
      </c>
      <c r="K109" s="95"/>
      <c r="L109" s="95"/>
      <c r="M109" s="95"/>
      <c r="N109" s="95"/>
      <c r="O109" s="95"/>
      <c r="P109" s="95"/>
      <c r="Q109" s="95"/>
      <c r="R109" s="95"/>
      <c r="S109" s="95"/>
      <c r="T109" s="95"/>
      <c r="U109" s="95"/>
      <c r="V109" s="95"/>
      <c r="W109" s="95"/>
      <c r="X109" s="95"/>
      <c r="Y109" s="95"/>
    </row>
    <row r="110" spans="1:25" customFormat="1" ht="39.75" customHeight="1" x14ac:dyDescent="0.2">
      <c r="A110" s="71" t="s">
        <v>419</v>
      </c>
      <c r="B110" s="78" t="s">
        <v>269</v>
      </c>
      <c r="C110" s="67" t="s">
        <v>356</v>
      </c>
      <c r="D110" s="67" t="s">
        <v>356</v>
      </c>
      <c r="E110" s="67" t="s">
        <v>431</v>
      </c>
      <c r="F110" s="67" t="s">
        <v>432</v>
      </c>
      <c r="G110" s="67" t="s">
        <v>8</v>
      </c>
      <c r="H110" s="67" t="s">
        <v>121</v>
      </c>
      <c r="I110" s="67" t="s">
        <v>11</v>
      </c>
      <c r="J110" s="68" t="s">
        <v>411</v>
      </c>
      <c r="K110" s="95"/>
      <c r="L110" s="95"/>
      <c r="M110" s="95"/>
      <c r="N110" s="95"/>
      <c r="O110" s="95"/>
      <c r="P110" s="95"/>
      <c r="Q110" s="95"/>
      <c r="R110" s="95"/>
      <c r="S110" s="95"/>
      <c r="T110" s="95"/>
      <c r="U110" s="95"/>
      <c r="V110" s="95"/>
      <c r="W110" s="95"/>
      <c r="X110" s="95"/>
      <c r="Y110" s="95"/>
    </row>
    <row r="111" spans="1:25" customFormat="1" ht="38.25" x14ac:dyDescent="0.2">
      <c r="A111" s="71" t="s">
        <v>421</v>
      </c>
      <c r="B111" s="78" t="s">
        <v>270</v>
      </c>
      <c r="C111" s="67" t="s">
        <v>356</v>
      </c>
      <c r="D111" s="67" t="s">
        <v>356</v>
      </c>
      <c r="E111" s="67" t="s">
        <v>431</v>
      </c>
      <c r="F111" s="67" t="s">
        <v>432</v>
      </c>
      <c r="G111" s="67" t="s">
        <v>8</v>
      </c>
      <c r="H111" s="67" t="s">
        <v>121</v>
      </c>
      <c r="I111" s="67" t="s">
        <v>351</v>
      </c>
      <c r="J111" s="68" t="s">
        <v>268</v>
      </c>
      <c r="K111" s="95"/>
      <c r="L111" s="95"/>
      <c r="M111" s="95"/>
      <c r="N111" s="95"/>
      <c r="O111" s="95"/>
      <c r="P111" s="95"/>
      <c r="Q111" s="95"/>
      <c r="R111" s="95"/>
      <c r="S111" s="95"/>
      <c r="T111" s="95"/>
      <c r="U111" s="95"/>
      <c r="V111" s="95"/>
      <c r="W111" s="95"/>
      <c r="X111" s="95"/>
      <c r="Y111" s="95"/>
    </row>
    <row r="112" spans="1:25" customFormat="1" ht="25.5" x14ac:dyDescent="0.2">
      <c r="A112" s="71" t="s">
        <v>213</v>
      </c>
      <c r="B112" s="78" t="s">
        <v>271</v>
      </c>
      <c r="C112" s="67" t="s">
        <v>356</v>
      </c>
      <c r="D112" s="67" t="s">
        <v>356</v>
      </c>
      <c r="E112" s="67" t="s">
        <v>430</v>
      </c>
      <c r="F112" s="67" t="s">
        <v>121</v>
      </c>
      <c r="G112" s="67" t="s">
        <v>8</v>
      </c>
      <c r="H112" s="67" t="s">
        <v>432</v>
      </c>
      <c r="I112" s="67" t="s">
        <v>11</v>
      </c>
      <c r="J112" s="68" t="s">
        <v>411</v>
      </c>
      <c r="K112" s="95"/>
      <c r="L112" s="95"/>
      <c r="M112" s="95"/>
      <c r="N112" s="95"/>
      <c r="O112" s="95"/>
      <c r="P112" s="95"/>
      <c r="Q112" s="95"/>
      <c r="R112" s="95"/>
      <c r="S112" s="95"/>
      <c r="T112" s="95"/>
      <c r="U112" s="95"/>
      <c r="V112" s="95"/>
      <c r="W112" s="95"/>
      <c r="X112" s="95"/>
      <c r="Y112" s="95"/>
    </row>
    <row r="113" spans="1:25" customFormat="1" ht="38.25" x14ac:dyDescent="0.2">
      <c r="A113" s="71" t="s">
        <v>214</v>
      </c>
      <c r="B113" s="78" t="s">
        <v>231</v>
      </c>
      <c r="C113" s="67" t="s">
        <v>356</v>
      </c>
      <c r="D113" s="67" t="s">
        <v>356</v>
      </c>
      <c r="E113" s="67" t="s">
        <v>232</v>
      </c>
      <c r="F113" s="67" t="s">
        <v>121</v>
      </c>
      <c r="G113" s="67" t="s">
        <v>8</v>
      </c>
      <c r="H113" s="67" t="s">
        <v>432</v>
      </c>
      <c r="I113" s="67" t="s">
        <v>351</v>
      </c>
      <c r="J113" s="68" t="s">
        <v>268</v>
      </c>
      <c r="K113" s="95"/>
      <c r="L113" s="95"/>
      <c r="M113" s="95"/>
      <c r="N113" s="95"/>
      <c r="O113" s="95"/>
      <c r="P113" s="95"/>
      <c r="Q113" s="95"/>
      <c r="R113" s="95"/>
      <c r="S113" s="95"/>
      <c r="T113" s="95"/>
      <c r="U113" s="95"/>
      <c r="V113" s="95"/>
      <c r="W113" s="95"/>
      <c r="X113" s="95"/>
      <c r="Y113" s="95"/>
    </row>
    <row r="114" spans="1:25" customFormat="1" ht="33.75" customHeight="1" x14ac:dyDescent="0.2">
      <c r="A114" s="71" t="s">
        <v>215</v>
      </c>
      <c r="B114" s="78" t="s">
        <v>233</v>
      </c>
      <c r="C114" s="67" t="s">
        <v>356</v>
      </c>
      <c r="D114" s="67" t="s">
        <v>356</v>
      </c>
      <c r="E114" s="67" t="s">
        <v>234</v>
      </c>
      <c r="F114" s="67" t="s">
        <v>121</v>
      </c>
      <c r="G114" s="67" t="s">
        <v>8</v>
      </c>
      <c r="H114" s="67" t="s">
        <v>121</v>
      </c>
      <c r="I114" s="67" t="s">
        <v>11</v>
      </c>
      <c r="J114" s="68" t="s">
        <v>411</v>
      </c>
      <c r="K114" s="95"/>
      <c r="L114" s="95"/>
      <c r="M114" s="95"/>
      <c r="N114" s="95"/>
      <c r="O114" s="95"/>
      <c r="P114" s="95"/>
      <c r="Q114" s="95"/>
      <c r="R114" s="95"/>
      <c r="S114" s="95"/>
      <c r="T114" s="95"/>
      <c r="U114" s="95"/>
      <c r="V114" s="95"/>
      <c r="W114" s="95"/>
      <c r="X114" s="95"/>
      <c r="Y114" s="95"/>
    </row>
    <row r="115" spans="1:25" customFormat="1" ht="39" thickBot="1" x14ac:dyDescent="0.25">
      <c r="A115" s="71" t="s">
        <v>216</v>
      </c>
      <c r="B115" s="74" t="s">
        <v>235</v>
      </c>
      <c r="C115" s="52" t="s">
        <v>356</v>
      </c>
      <c r="D115" s="52" t="s">
        <v>356</v>
      </c>
      <c r="E115" s="52" t="s">
        <v>234</v>
      </c>
      <c r="F115" s="52" t="s">
        <v>121</v>
      </c>
      <c r="G115" s="52" t="s">
        <v>8</v>
      </c>
      <c r="H115" s="52" t="s">
        <v>121</v>
      </c>
      <c r="I115" s="52" t="s">
        <v>351</v>
      </c>
      <c r="J115" s="53" t="s">
        <v>411</v>
      </c>
      <c r="K115" s="95"/>
      <c r="L115" s="95"/>
      <c r="M115" s="95"/>
      <c r="N115" s="95"/>
      <c r="O115" s="95"/>
      <c r="P115" s="95"/>
      <c r="Q115" s="95"/>
      <c r="R115" s="95"/>
      <c r="S115" s="95"/>
      <c r="T115" s="95"/>
      <c r="U115" s="95"/>
      <c r="V115" s="95"/>
      <c r="W115" s="95"/>
      <c r="X115" s="95"/>
      <c r="Y115" s="95"/>
    </row>
    <row r="116" spans="1:25" customFormat="1" ht="13.5" thickBot="1" x14ac:dyDescent="0.25">
      <c r="A116" s="79"/>
      <c r="B116" s="69"/>
      <c r="C116" s="70"/>
      <c r="D116" s="70"/>
      <c r="E116" s="70"/>
      <c r="F116" s="70"/>
      <c r="G116" s="70"/>
      <c r="H116" s="70"/>
      <c r="I116" s="70"/>
      <c r="J116" s="70"/>
      <c r="K116" s="95"/>
      <c r="L116" s="95"/>
      <c r="M116" s="95"/>
      <c r="N116" s="95"/>
      <c r="O116" s="95"/>
      <c r="P116" s="95"/>
      <c r="Q116" s="95"/>
      <c r="R116" s="95"/>
      <c r="S116" s="95"/>
      <c r="T116" s="95"/>
      <c r="U116" s="95"/>
      <c r="V116" s="95"/>
      <c r="W116" s="95"/>
      <c r="X116" s="95"/>
      <c r="Y116" s="95"/>
    </row>
    <row r="117" spans="1:25" customFormat="1" ht="18.75" thickBot="1" x14ac:dyDescent="0.25">
      <c r="A117" s="223" t="s">
        <v>274</v>
      </c>
      <c r="B117" s="224"/>
      <c r="C117" s="224"/>
      <c r="D117" s="224"/>
      <c r="E117" s="224"/>
      <c r="F117" s="224"/>
      <c r="G117" s="224"/>
      <c r="H117" s="224"/>
      <c r="I117" s="224"/>
      <c r="J117" s="225"/>
      <c r="K117" s="95"/>
      <c r="L117" s="95"/>
      <c r="M117" s="95"/>
      <c r="N117" s="95"/>
      <c r="O117" s="95"/>
      <c r="P117" s="95"/>
      <c r="Q117" s="95"/>
      <c r="R117" s="95"/>
      <c r="S117" s="95"/>
      <c r="T117" s="95"/>
      <c r="U117" s="95"/>
      <c r="V117" s="95"/>
      <c r="W117" s="95"/>
      <c r="X117" s="95"/>
      <c r="Y117" s="95"/>
    </row>
    <row r="118" spans="1:25" customFormat="1" ht="13.5" thickBot="1" x14ac:dyDescent="0.25">
      <c r="A118" s="79"/>
      <c r="B118" s="69"/>
      <c r="C118" s="70"/>
      <c r="D118" s="70"/>
      <c r="E118" s="70"/>
      <c r="F118" s="70"/>
      <c r="G118" s="70"/>
      <c r="H118" s="70"/>
      <c r="I118" s="70"/>
      <c r="J118" s="70"/>
      <c r="K118" s="95"/>
      <c r="L118" s="95"/>
      <c r="M118" s="95"/>
      <c r="N118" s="95"/>
      <c r="O118" s="95"/>
      <c r="P118" s="95"/>
      <c r="Q118" s="95"/>
      <c r="R118" s="95"/>
      <c r="S118" s="95"/>
      <c r="T118" s="95"/>
      <c r="U118" s="95"/>
      <c r="V118" s="95"/>
      <c r="W118" s="95"/>
      <c r="X118" s="95"/>
      <c r="Y118" s="95"/>
    </row>
    <row r="119" spans="1:25" customFormat="1" ht="12.75" customHeight="1" thickBot="1" x14ac:dyDescent="0.25">
      <c r="A119" s="234" t="s">
        <v>217</v>
      </c>
      <c r="B119" s="235"/>
      <c r="C119" s="164" t="s">
        <v>293</v>
      </c>
      <c r="D119" s="165" t="s">
        <v>294</v>
      </c>
      <c r="E119" s="165" t="s">
        <v>295</v>
      </c>
      <c r="F119" s="164" t="s">
        <v>130</v>
      </c>
      <c r="G119" s="164"/>
      <c r="H119" s="164"/>
      <c r="I119" s="165" t="s">
        <v>400</v>
      </c>
      <c r="J119" s="165" t="s">
        <v>401</v>
      </c>
      <c r="K119" s="95"/>
      <c r="L119" s="95"/>
      <c r="M119" s="95"/>
      <c r="N119" s="95"/>
      <c r="O119" s="95"/>
      <c r="P119" s="95"/>
      <c r="Q119" s="95"/>
      <c r="R119" s="95"/>
      <c r="S119" s="95"/>
      <c r="T119" s="95"/>
      <c r="U119" s="95"/>
      <c r="V119" s="95"/>
      <c r="W119" s="95"/>
      <c r="X119" s="95"/>
      <c r="Y119" s="95"/>
    </row>
    <row r="120" spans="1:25" customFormat="1" ht="44.25" customHeight="1" thickBot="1" x14ac:dyDescent="0.25">
      <c r="A120" s="236"/>
      <c r="B120" s="237"/>
      <c r="C120" s="266"/>
      <c r="D120" s="166"/>
      <c r="E120" s="166"/>
      <c r="F120" s="147" t="s">
        <v>296</v>
      </c>
      <c r="G120" s="147" t="s">
        <v>297</v>
      </c>
      <c r="H120" s="150" t="s">
        <v>298</v>
      </c>
      <c r="I120" s="166"/>
      <c r="J120" s="166"/>
      <c r="K120" s="95"/>
      <c r="L120" s="95"/>
      <c r="M120" s="95"/>
      <c r="N120" s="95"/>
      <c r="O120" s="95"/>
      <c r="P120" s="95"/>
      <c r="Q120" s="95"/>
      <c r="R120" s="95"/>
      <c r="S120" s="95"/>
      <c r="T120" s="95"/>
      <c r="U120" s="95"/>
      <c r="V120" s="95"/>
      <c r="W120" s="95"/>
      <c r="X120" s="95"/>
      <c r="Y120" s="95"/>
    </row>
    <row r="121" spans="1:25" s="101" customFormat="1" ht="108" customHeight="1" x14ac:dyDescent="0.2">
      <c r="A121" s="219" t="s">
        <v>422</v>
      </c>
      <c r="B121" s="129" t="s">
        <v>448</v>
      </c>
      <c r="C121" s="167" t="s">
        <v>127</v>
      </c>
      <c r="D121" s="181" t="s">
        <v>127</v>
      </c>
      <c r="E121" s="181" t="s">
        <v>127</v>
      </c>
      <c r="F121" s="181" t="s">
        <v>127</v>
      </c>
      <c r="G121" s="181" t="s">
        <v>449</v>
      </c>
      <c r="H121" s="181" t="s">
        <v>127</v>
      </c>
      <c r="I121" s="181" t="s">
        <v>127</v>
      </c>
      <c r="J121" s="213" t="s">
        <v>127</v>
      </c>
      <c r="K121" s="100"/>
      <c r="L121" s="100"/>
      <c r="M121" s="100"/>
      <c r="N121" s="100"/>
      <c r="O121" s="100"/>
      <c r="P121" s="100"/>
      <c r="Q121" s="100"/>
      <c r="R121" s="100"/>
      <c r="S121" s="100"/>
      <c r="T121" s="100"/>
      <c r="U121" s="100"/>
      <c r="V121" s="100"/>
      <c r="W121" s="100"/>
      <c r="X121" s="100"/>
      <c r="Y121" s="100"/>
    </row>
    <row r="122" spans="1:25" s="101" customFormat="1" ht="12.75" x14ac:dyDescent="0.2">
      <c r="A122" s="185"/>
      <c r="B122" s="133"/>
      <c r="C122" s="168"/>
      <c r="D122" s="168"/>
      <c r="E122" s="168"/>
      <c r="F122" s="168"/>
      <c r="G122" s="168"/>
      <c r="H122" s="168"/>
      <c r="I122" s="168"/>
      <c r="J122" s="179"/>
      <c r="K122" s="100"/>
      <c r="L122" s="100"/>
      <c r="M122" s="100"/>
      <c r="N122" s="100"/>
      <c r="O122" s="100"/>
      <c r="P122" s="100"/>
      <c r="Q122" s="100"/>
      <c r="R122" s="100"/>
      <c r="S122" s="100"/>
      <c r="T122" s="100"/>
      <c r="U122" s="100"/>
      <c r="V122" s="100"/>
      <c r="W122" s="100"/>
      <c r="X122" s="100"/>
      <c r="Y122" s="100"/>
    </row>
    <row r="123" spans="1:25" s="101" customFormat="1" ht="12.75" x14ac:dyDescent="0.2">
      <c r="A123" s="185"/>
      <c r="B123" s="133" t="s">
        <v>450</v>
      </c>
      <c r="C123" s="168"/>
      <c r="D123" s="168"/>
      <c r="E123" s="168"/>
      <c r="F123" s="168"/>
      <c r="G123" s="168"/>
      <c r="H123" s="168"/>
      <c r="I123" s="168"/>
      <c r="J123" s="179"/>
      <c r="K123" s="100"/>
      <c r="L123" s="100"/>
      <c r="M123" s="100"/>
      <c r="N123" s="100"/>
      <c r="O123" s="100"/>
      <c r="P123" s="100"/>
      <c r="Q123" s="100"/>
      <c r="R123" s="100"/>
      <c r="S123" s="100"/>
      <c r="T123" s="100"/>
      <c r="U123" s="100"/>
      <c r="V123" s="100"/>
      <c r="W123" s="100"/>
      <c r="X123" s="100"/>
      <c r="Y123" s="100"/>
    </row>
    <row r="124" spans="1:25" s="101" customFormat="1" ht="12.75" x14ac:dyDescent="0.2">
      <c r="A124" s="185"/>
      <c r="B124" s="133"/>
      <c r="C124" s="168"/>
      <c r="D124" s="168"/>
      <c r="E124" s="168"/>
      <c r="F124" s="168"/>
      <c r="G124" s="168"/>
      <c r="H124" s="168"/>
      <c r="I124" s="168"/>
      <c r="J124" s="179"/>
      <c r="K124" s="100"/>
      <c r="L124" s="100"/>
      <c r="M124" s="100"/>
      <c r="N124" s="100"/>
      <c r="O124" s="100"/>
      <c r="P124" s="100"/>
      <c r="Q124" s="100"/>
      <c r="R124" s="100"/>
      <c r="S124" s="100"/>
      <c r="T124" s="100"/>
      <c r="U124" s="100"/>
      <c r="V124" s="100"/>
      <c r="W124" s="100"/>
      <c r="X124" s="100"/>
      <c r="Y124" s="100"/>
    </row>
    <row r="125" spans="1:25" s="101" customFormat="1" ht="12.75" x14ac:dyDescent="0.2">
      <c r="A125" s="185"/>
      <c r="B125" s="133"/>
      <c r="C125" s="168"/>
      <c r="D125" s="168"/>
      <c r="E125" s="168"/>
      <c r="F125" s="168"/>
      <c r="G125" s="168"/>
      <c r="H125" s="168"/>
      <c r="I125" s="168"/>
      <c r="J125" s="179"/>
      <c r="K125" s="100"/>
      <c r="L125" s="100"/>
      <c r="M125" s="100"/>
      <c r="N125" s="100"/>
      <c r="O125" s="100"/>
      <c r="P125" s="100"/>
      <c r="Q125" s="100"/>
      <c r="R125" s="100"/>
      <c r="S125" s="100"/>
      <c r="T125" s="100"/>
      <c r="U125" s="100"/>
      <c r="V125" s="100"/>
      <c r="W125" s="100"/>
      <c r="X125" s="100"/>
      <c r="Y125" s="100"/>
    </row>
    <row r="126" spans="1:25" s="101" customFormat="1" ht="12.75" x14ac:dyDescent="0.2">
      <c r="A126" s="185"/>
      <c r="B126" s="133"/>
      <c r="C126" s="168"/>
      <c r="D126" s="168"/>
      <c r="E126" s="168"/>
      <c r="F126" s="168"/>
      <c r="G126" s="168"/>
      <c r="H126" s="168"/>
      <c r="I126" s="168"/>
      <c r="J126" s="179"/>
      <c r="K126" s="100"/>
      <c r="L126" s="100"/>
      <c r="M126" s="100"/>
      <c r="N126" s="100"/>
      <c r="O126" s="100"/>
      <c r="P126" s="100"/>
      <c r="Q126" s="100"/>
      <c r="R126" s="100"/>
      <c r="S126" s="100"/>
      <c r="T126" s="100"/>
      <c r="U126" s="100"/>
      <c r="V126" s="100"/>
      <c r="W126" s="100"/>
      <c r="X126" s="100"/>
      <c r="Y126" s="100"/>
    </row>
    <row r="127" spans="1:25" s="135" customFormat="1" ht="12.75" x14ac:dyDescent="0.2">
      <c r="A127" s="220"/>
      <c r="B127" s="136"/>
      <c r="C127" s="182"/>
      <c r="D127" s="182"/>
      <c r="E127" s="182"/>
      <c r="F127" s="182"/>
      <c r="G127" s="182"/>
      <c r="H127" s="182"/>
      <c r="I127" s="182"/>
      <c r="J127" s="191"/>
      <c r="K127" s="134"/>
      <c r="L127" s="134"/>
      <c r="M127" s="134"/>
      <c r="N127" s="134"/>
      <c r="O127" s="134"/>
      <c r="P127" s="134"/>
      <c r="Q127" s="134"/>
      <c r="R127" s="134"/>
      <c r="S127" s="134"/>
      <c r="T127" s="134"/>
      <c r="U127" s="134"/>
      <c r="V127" s="134"/>
      <c r="W127" s="134"/>
      <c r="X127" s="134"/>
      <c r="Y127" s="134"/>
    </row>
    <row r="128" spans="1:25" s="135" customFormat="1" ht="12.75" x14ac:dyDescent="0.2">
      <c r="A128" s="221"/>
      <c r="B128" s="137"/>
      <c r="C128" s="183"/>
      <c r="D128" s="183"/>
      <c r="E128" s="183"/>
      <c r="F128" s="183"/>
      <c r="G128" s="183"/>
      <c r="H128" s="183"/>
      <c r="I128" s="183"/>
      <c r="J128" s="222"/>
      <c r="K128" s="134"/>
      <c r="L128" s="134"/>
      <c r="M128" s="134"/>
      <c r="N128" s="134"/>
      <c r="O128" s="134"/>
      <c r="P128" s="134"/>
      <c r="Q128" s="134"/>
      <c r="R128" s="134"/>
      <c r="S128" s="134"/>
      <c r="T128" s="134"/>
      <c r="U128" s="134"/>
      <c r="V128" s="134"/>
      <c r="W128" s="134"/>
      <c r="X128" s="134"/>
      <c r="Y128" s="134"/>
    </row>
    <row r="129" spans="1:25" s="101" customFormat="1" ht="89.25" customHeight="1" x14ac:dyDescent="0.2">
      <c r="A129" s="184" t="s">
        <v>423</v>
      </c>
      <c r="B129" s="127" t="s">
        <v>334</v>
      </c>
      <c r="C129" s="167" t="s">
        <v>127</v>
      </c>
      <c r="D129" s="167" t="s">
        <v>368</v>
      </c>
      <c r="E129" s="167" t="s">
        <v>369</v>
      </c>
      <c r="F129" s="167" t="s">
        <v>127</v>
      </c>
      <c r="G129" s="158" t="s">
        <v>449</v>
      </c>
      <c r="H129" s="158" t="s">
        <v>127</v>
      </c>
      <c r="I129" s="167" t="s">
        <v>299</v>
      </c>
      <c r="J129" s="178" t="s">
        <v>129</v>
      </c>
      <c r="K129" s="100"/>
      <c r="L129" s="100"/>
      <c r="M129" s="100"/>
      <c r="N129" s="100"/>
      <c r="O129" s="100"/>
      <c r="P129" s="100"/>
      <c r="Q129" s="100"/>
      <c r="R129" s="100"/>
      <c r="S129" s="100"/>
      <c r="T129" s="100"/>
      <c r="U129" s="100"/>
      <c r="V129" s="100"/>
      <c r="W129" s="100"/>
      <c r="X129" s="100"/>
      <c r="Y129" s="100"/>
    </row>
    <row r="130" spans="1:25" s="101" customFormat="1" ht="63.75" x14ac:dyDescent="0.2">
      <c r="A130" s="185"/>
      <c r="B130" s="133" t="s">
        <v>451</v>
      </c>
      <c r="C130" s="168"/>
      <c r="D130" s="168"/>
      <c r="E130" s="168"/>
      <c r="F130" s="168"/>
      <c r="G130" s="159"/>
      <c r="H130" s="171"/>
      <c r="I130" s="168"/>
      <c r="J130" s="179"/>
      <c r="K130" s="100"/>
      <c r="L130" s="100"/>
      <c r="M130" s="100"/>
      <c r="N130" s="100"/>
      <c r="O130" s="100"/>
      <c r="P130" s="100"/>
      <c r="Q130" s="100"/>
      <c r="R130" s="100"/>
      <c r="S130" s="100"/>
      <c r="T130" s="100"/>
      <c r="U130" s="100"/>
      <c r="V130" s="100"/>
      <c r="W130" s="100"/>
      <c r="X130" s="100"/>
      <c r="Y130" s="100"/>
    </row>
    <row r="131" spans="1:25" s="101" customFormat="1" ht="51" x14ac:dyDescent="0.2">
      <c r="A131" s="185"/>
      <c r="B131" s="133" t="s">
        <v>370</v>
      </c>
      <c r="C131" s="168"/>
      <c r="D131" s="168"/>
      <c r="E131" s="168"/>
      <c r="F131" s="168"/>
      <c r="G131" s="159"/>
      <c r="H131" s="171"/>
      <c r="I131" s="168"/>
      <c r="J131" s="179"/>
      <c r="K131" s="100"/>
      <c r="L131" s="100"/>
      <c r="M131" s="100"/>
      <c r="N131" s="100"/>
      <c r="O131" s="100"/>
      <c r="P131" s="100"/>
      <c r="Q131" s="100"/>
      <c r="R131" s="100"/>
      <c r="S131" s="100"/>
      <c r="T131" s="100"/>
      <c r="U131" s="100"/>
      <c r="V131" s="100"/>
      <c r="W131" s="100"/>
      <c r="X131" s="100"/>
      <c r="Y131" s="100"/>
    </row>
    <row r="132" spans="1:25" s="101" customFormat="1" ht="63.75" customHeight="1" x14ac:dyDescent="0.2">
      <c r="A132" s="186"/>
      <c r="B132" s="138" t="s">
        <v>371</v>
      </c>
      <c r="C132" s="169"/>
      <c r="D132" s="169"/>
      <c r="E132" s="169"/>
      <c r="F132" s="169"/>
      <c r="G132" s="170"/>
      <c r="H132" s="172"/>
      <c r="I132" s="169"/>
      <c r="J132" s="180"/>
      <c r="K132" s="100"/>
      <c r="L132" s="100"/>
      <c r="M132" s="100"/>
      <c r="N132" s="100"/>
      <c r="O132" s="100"/>
      <c r="P132" s="100"/>
      <c r="Q132" s="100"/>
      <c r="R132" s="100"/>
      <c r="S132" s="100"/>
      <c r="T132" s="100"/>
      <c r="U132" s="100"/>
      <c r="V132" s="100"/>
      <c r="W132" s="100"/>
      <c r="X132" s="100"/>
      <c r="Y132" s="100"/>
    </row>
    <row r="133" spans="1:25" s="101" customFormat="1" ht="112.5" customHeight="1" x14ac:dyDescent="0.2">
      <c r="A133" s="184" t="s">
        <v>424</v>
      </c>
      <c r="B133" s="127" t="s">
        <v>335</v>
      </c>
      <c r="C133" s="167" t="s">
        <v>127</v>
      </c>
      <c r="D133" s="167" t="s">
        <v>368</v>
      </c>
      <c r="E133" s="167" t="s">
        <v>369</v>
      </c>
      <c r="F133" s="167" t="s">
        <v>127</v>
      </c>
      <c r="G133" s="167" t="s">
        <v>449</v>
      </c>
      <c r="H133" s="158" t="s">
        <v>127</v>
      </c>
      <c r="I133" s="167" t="s">
        <v>299</v>
      </c>
      <c r="J133" s="178" t="s">
        <v>129</v>
      </c>
      <c r="K133" s="100"/>
      <c r="L133" s="100"/>
      <c r="M133" s="100"/>
      <c r="N133" s="100"/>
      <c r="O133" s="100"/>
      <c r="P133" s="100"/>
      <c r="Q133" s="100"/>
      <c r="R133" s="100"/>
      <c r="S133" s="100"/>
      <c r="T133" s="100"/>
      <c r="U133" s="100"/>
      <c r="V133" s="100"/>
      <c r="W133" s="100"/>
      <c r="X133" s="100"/>
      <c r="Y133" s="100"/>
    </row>
    <row r="134" spans="1:25" s="101" customFormat="1" ht="51" x14ac:dyDescent="0.2">
      <c r="A134" s="185"/>
      <c r="B134" s="133" t="s">
        <v>452</v>
      </c>
      <c r="C134" s="168"/>
      <c r="D134" s="168"/>
      <c r="E134" s="168"/>
      <c r="F134" s="168"/>
      <c r="G134" s="168"/>
      <c r="H134" s="171"/>
      <c r="I134" s="168"/>
      <c r="J134" s="179"/>
      <c r="K134" s="100"/>
      <c r="L134" s="100"/>
      <c r="M134" s="100"/>
      <c r="N134" s="100"/>
      <c r="O134" s="100"/>
      <c r="P134" s="100"/>
      <c r="Q134" s="100"/>
      <c r="R134" s="100"/>
      <c r="S134" s="100"/>
      <c r="T134" s="100"/>
      <c r="U134" s="100"/>
      <c r="V134" s="100"/>
      <c r="W134" s="100"/>
      <c r="X134" s="100"/>
      <c r="Y134" s="100"/>
    </row>
    <row r="135" spans="1:25" s="101" customFormat="1" ht="51" x14ac:dyDescent="0.2">
      <c r="A135" s="185"/>
      <c r="B135" s="133" t="s">
        <v>370</v>
      </c>
      <c r="C135" s="168"/>
      <c r="D135" s="168"/>
      <c r="E135" s="168"/>
      <c r="F135" s="168"/>
      <c r="G135" s="168"/>
      <c r="H135" s="171"/>
      <c r="I135" s="168"/>
      <c r="J135" s="179"/>
      <c r="K135" s="100"/>
      <c r="L135" s="100"/>
      <c r="M135" s="100"/>
      <c r="N135" s="100"/>
      <c r="O135" s="100"/>
      <c r="P135" s="100"/>
      <c r="Q135" s="100"/>
      <c r="R135" s="100"/>
      <c r="S135" s="100"/>
      <c r="T135" s="100"/>
      <c r="U135" s="100"/>
      <c r="V135" s="100"/>
      <c r="W135" s="100"/>
      <c r="X135" s="100"/>
      <c r="Y135" s="100"/>
    </row>
    <row r="136" spans="1:25" s="101" customFormat="1" ht="59.25" customHeight="1" x14ac:dyDescent="0.2">
      <c r="A136" s="186"/>
      <c r="B136" s="138" t="s">
        <v>371</v>
      </c>
      <c r="C136" s="169"/>
      <c r="D136" s="169"/>
      <c r="E136" s="169"/>
      <c r="F136" s="169"/>
      <c r="G136" s="169"/>
      <c r="H136" s="172"/>
      <c r="I136" s="169"/>
      <c r="J136" s="180"/>
      <c r="K136" s="100"/>
      <c r="L136" s="100"/>
      <c r="M136" s="100"/>
      <c r="N136" s="100"/>
      <c r="O136" s="100"/>
      <c r="P136" s="100"/>
      <c r="Q136" s="100"/>
      <c r="R136" s="100"/>
      <c r="S136" s="100"/>
      <c r="T136" s="100"/>
      <c r="U136" s="100"/>
      <c r="V136" s="100"/>
      <c r="W136" s="100"/>
      <c r="X136" s="100"/>
      <c r="Y136" s="100"/>
    </row>
    <row r="137" spans="1:25" s="101" customFormat="1" ht="99.75" customHeight="1" x14ac:dyDescent="0.2">
      <c r="A137" s="175" t="s">
        <v>425</v>
      </c>
      <c r="B137" s="127" t="s">
        <v>336</v>
      </c>
      <c r="C137" s="161" t="s">
        <v>127</v>
      </c>
      <c r="D137" s="161" t="s">
        <v>127</v>
      </c>
      <c r="E137" s="161" t="s">
        <v>127</v>
      </c>
      <c r="F137" s="161" t="s">
        <v>127</v>
      </c>
      <c r="G137" s="161" t="s">
        <v>449</v>
      </c>
      <c r="H137" s="161" t="s">
        <v>127</v>
      </c>
      <c r="I137" s="161" t="s">
        <v>127</v>
      </c>
      <c r="J137" s="190" t="s">
        <v>127</v>
      </c>
      <c r="K137" s="100"/>
      <c r="L137" s="100"/>
      <c r="M137" s="100"/>
      <c r="N137" s="100"/>
      <c r="O137" s="100"/>
      <c r="P137" s="100"/>
      <c r="Q137" s="100"/>
      <c r="R137" s="100"/>
      <c r="S137" s="100"/>
      <c r="T137" s="100"/>
      <c r="U137" s="100"/>
      <c r="V137" s="100"/>
      <c r="W137" s="100"/>
      <c r="X137" s="100"/>
      <c r="Y137" s="100"/>
    </row>
    <row r="138" spans="1:25" s="101" customFormat="1" ht="62.25" customHeight="1" x14ac:dyDescent="0.2">
      <c r="A138" s="176"/>
      <c r="B138" s="136" t="s">
        <v>453</v>
      </c>
      <c r="C138" s="162"/>
      <c r="D138" s="162"/>
      <c r="E138" s="162"/>
      <c r="F138" s="162"/>
      <c r="G138" s="162"/>
      <c r="H138" s="162"/>
      <c r="I138" s="162"/>
      <c r="J138" s="191"/>
      <c r="K138" s="100"/>
      <c r="L138" s="100"/>
      <c r="M138" s="100"/>
      <c r="N138" s="100"/>
      <c r="O138" s="100"/>
      <c r="P138" s="100"/>
      <c r="Q138" s="100"/>
      <c r="R138" s="100"/>
      <c r="S138" s="100"/>
      <c r="T138" s="100"/>
      <c r="U138" s="100"/>
      <c r="V138" s="100"/>
      <c r="W138" s="100"/>
      <c r="X138" s="100"/>
      <c r="Y138" s="100"/>
    </row>
    <row r="139" spans="1:25" s="101" customFormat="1" ht="86.25" customHeight="1" thickBot="1" x14ac:dyDescent="0.25">
      <c r="A139" s="177"/>
      <c r="B139" s="131" t="s">
        <v>372</v>
      </c>
      <c r="C139" s="163"/>
      <c r="D139" s="163"/>
      <c r="E139" s="163"/>
      <c r="F139" s="163"/>
      <c r="G139" s="163"/>
      <c r="H139" s="163"/>
      <c r="I139" s="163"/>
      <c r="J139" s="192"/>
      <c r="K139" s="100"/>
      <c r="L139" s="100"/>
      <c r="M139" s="100"/>
      <c r="N139" s="100"/>
      <c r="O139" s="100"/>
      <c r="P139" s="100"/>
      <c r="Q139" s="100"/>
      <c r="R139" s="100"/>
      <c r="S139" s="100"/>
      <c r="T139" s="100"/>
      <c r="U139" s="100"/>
      <c r="V139" s="100"/>
      <c r="W139" s="100"/>
      <c r="X139" s="100"/>
      <c r="Y139" s="100"/>
    </row>
    <row r="140" spans="1:25" s="101" customFormat="1" ht="79.5" customHeight="1" x14ac:dyDescent="0.2">
      <c r="A140" s="128" t="s">
        <v>38</v>
      </c>
      <c r="B140" s="127" t="s">
        <v>337</v>
      </c>
      <c r="C140" s="173" t="s">
        <v>373</v>
      </c>
      <c r="D140" s="173" t="s">
        <v>373</v>
      </c>
      <c r="E140" s="173" t="s">
        <v>374</v>
      </c>
      <c r="F140" s="173" t="s">
        <v>455</v>
      </c>
      <c r="G140" s="158" t="s">
        <v>449</v>
      </c>
      <c r="H140" s="173" t="s">
        <v>456</v>
      </c>
      <c r="I140" s="211" t="s">
        <v>299</v>
      </c>
      <c r="J140" s="212" t="s">
        <v>129</v>
      </c>
      <c r="K140" s="100"/>
      <c r="L140" s="100"/>
      <c r="M140" s="100"/>
      <c r="N140" s="100"/>
      <c r="O140" s="100"/>
      <c r="P140" s="100"/>
      <c r="Q140" s="100"/>
      <c r="R140" s="100"/>
      <c r="S140" s="100"/>
      <c r="T140" s="100"/>
      <c r="U140" s="100"/>
      <c r="V140" s="100"/>
      <c r="W140" s="100"/>
      <c r="X140" s="100"/>
      <c r="Y140" s="100"/>
    </row>
    <row r="141" spans="1:25" s="101" customFormat="1" ht="49.5" customHeight="1" x14ac:dyDescent="0.2">
      <c r="A141" s="139"/>
      <c r="B141" s="133" t="s">
        <v>454</v>
      </c>
      <c r="C141" s="171"/>
      <c r="D141" s="171"/>
      <c r="E141" s="171"/>
      <c r="F141" s="171"/>
      <c r="G141" s="159"/>
      <c r="H141" s="171"/>
      <c r="I141" s="159"/>
      <c r="J141" s="213"/>
      <c r="K141" s="100"/>
      <c r="L141" s="100"/>
      <c r="M141" s="100"/>
      <c r="N141" s="100"/>
      <c r="O141" s="100"/>
      <c r="P141" s="100"/>
      <c r="Q141" s="100"/>
      <c r="R141" s="100"/>
      <c r="S141" s="100"/>
      <c r="T141" s="100"/>
      <c r="U141" s="100"/>
      <c r="V141" s="100"/>
      <c r="W141" s="100"/>
      <c r="X141" s="100"/>
      <c r="Y141" s="100"/>
    </row>
    <row r="142" spans="1:25" s="101" customFormat="1" ht="12.75" x14ac:dyDescent="0.2">
      <c r="A142" s="139"/>
      <c r="B142" s="133" t="s">
        <v>375</v>
      </c>
      <c r="C142" s="171"/>
      <c r="D142" s="171"/>
      <c r="E142" s="171"/>
      <c r="F142" s="171"/>
      <c r="G142" s="159"/>
      <c r="H142" s="171"/>
      <c r="I142" s="159"/>
      <c r="J142" s="213"/>
      <c r="K142" s="100"/>
      <c r="L142" s="100"/>
      <c r="M142" s="100"/>
      <c r="N142" s="100"/>
      <c r="O142" s="100"/>
      <c r="P142" s="100"/>
      <c r="Q142" s="100"/>
      <c r="R142" s="100"/>
      <c r="S142" s="100"/>
      <c r="T142" s="100"/>
      <c r="U142" s="100"/>
      <c r="V142" s="100"/>
      <c r="W142" s="100"/>
      <c r="X142" s="100"/>
      <c r="Y142" s="100"/>
    </row>
    <row r="143" spans="1:25" s="101" customFormat="1" ht="12.75" x14ac:dyDescent="0.2">
      <c r="A143" s="139"/>
      <c r="B143" s="133" t="s">
        <v>376</v>
      </c>
      <c r="C143" s="171"/>
      <c r="D143" s="171"/>
      <c r="E143" s="171"/>
      <c r="F143" s="171"/>
      <c r="G143" s="159"/>
      <c r="H143" s="171"/>
      <c r="I143" s="159"/>
      <c r="J143" s="213"/>
      <c r="K143" s="100"/>
      <c r="L143" s="100"/>
      <c r="M143" s="100"/>
      <c r="N143" s="100"/>
      <c r="O143" s="100"/>
      <c r="P143" s="100"/>
      <c r="Q143" s="100"/>
      <c r="R143" s="100"/>
      <c r="S143" s="100"/>
      <c r="T143" s="100"/>
      <c r="U143" s="100"/>
      <c r="V143" s="100"/>
      <c r="W143" s="100"/>
      <c r="X143" s="100"/>
      <c r="Y143" s="100"/>
    </row>
    <row r="144" spans="1:25" s="101" customFormat="1" ht="12.75" x14ac:dyDescent="0.2">
      <c r="A144" s="139"/>
      <c r="B144" s="133" t="s">
        <v>377</v>
      </c>
      <c r="C144" s="171"/>
      <c r="D144" s="171"/>
      <c r="E144" s="171"/>
      <c r="F144" s="171"/>
      <c r="G144" s="159"/>
      <c r="H144" s="171"/>
      <c r="I144" s="159"/>
      <c r="J144" s="213"/>
      <c r="K144" s="100"/>
      <c r="L144" s="100"/>
      <c r="M144" s="100"/>
      <c r="N144" s="100"/>
      <c r="O144" s="100"/>
      <c r="P144" s="100"/>
      <c r="Q144" s="100"/>
      <c r="R144" s="100"/>
      <c r="S144" s="100"/>
      <c r="T144" s="100"/>
      <c r="U144" s="100"/>
      <c r="V144" s="100"/>
      <c r="W144" s="100"/>
      <c r="X144" s="100"/>
      <c r="Y144" s="100"/>
    </row>
    <row r="145" spans="1:25" s="101" customFormat="1" ht="25.5" x14ac:dyDescent="0.2">
      <c r="A145" s="139"/>
      <c r="B145" s="133" t="s">
        <v>92</v>
      </c>
      <c r="C145" s="171"/>
      <c r="D145" s="171"/>
      <c r="E145" s="171"/>
      <c r="F145" s="171"/>
      <c r="G145" s="159"/>
      <c r="H145" s="171"/>
      <c r="I145" s="159"/>
      <c r="J145" s="213"/>
      <c r="K145" s="100"/>
      <c r="L145" s="100"/>
      <c r="M145" s="100"/>
      <c r="N145" s="100"/>
      <c r="O145" s="100"/>
      <c r="P145" s="100"/>
      <c r="Q145" s="100"/>
      <c r="R145" s="100"/>
      <c r="S145" s="100"/>
      <c r="T145" s="100"/>
      <c r="U145" s="100"/>
      <c r="V145" s="100"/>
      <c r="W145" s="100"/>
      <c r="X145" s="100"/>
      <c r="Y145" s="100"/>
    </row>
    <row r="146" spans="1:25" s="101" customFormat="1" ht="12.75" x14ac:dyDescent="0.2">
      <c r="A146" s="139"/>
      <c r="B146" s="133" t="s">
        <v>93</v>
      </c>
      <c r="C146" s="171"/>
      <c r="D146" s="171"/>
      <c r="E146" s="171"/>
      <c r="F146" s="171"/>
      <c r="G146" s="159"/>
      <c r="H146" s="171"/>
      <c r="I146" s="159"/>
      <c r="J146" s="213"/>
      <c r="K146" s="100"/>
      <c r="L146" s="100"/>
      <c r="M146" s="100"/>
      <c r="N146" s="100"/>
      <c r="O146" s="100"/>
      <c r="P146" s="100"/>
      <c r="Q146" s="100"/>
      <c r="R146" s="100"/>
      <c r="S146" s="100"/>
      <c r="T146" s="100"/>
      <c r="U146" s="100"/>
      <c r="V146" s="100"/>
      <c r="W146" s="100"/>
      <c r="X146" s="100"/>
      <c r="Y146" s="100"/>
    </row>
    <row r="147" spans="1:25" s="101" customFormat="1" ht="25.5" x14ac:dyDescent="0.2">
      <c r="A147" s="139"/>
      <c r="B147" s="133" t="s">
        <v>94</v>
      </c>
      <c r="C147" s="171"/>
      <c r="D147" s="171"/>
      <c r="E147" s="171"/>
      <c r="F147" s="171"/>
      <c r="G147" s="159"/>
      <c r="H147" s="171"/>
      <c r="I147" s="159"/>
      <c r="J147" s="213"/>
      <c r="K147" s="100"/>
      <c r="L147" s="100"/>
      <c r="M147" s="100"/>
      <c r="N147" s="100"/>
      <c r="O147" s="100"/>
      <c r="P147" s="100"/>
      <c r="Q147" s="100"/>
      <c r="R147" s="100"/>
      <c r="S147" s="100"/>
      <c r="T147" s="100"/>
      <c r="U147" s="100"/>
      <c r="V147" s="100"/>
      <c r="W147" s="100"/>
      <c r="X147" s="100"/>
      <c r="Y147" s="100"/>
    </row>
    <row r="148" spans="1:25" s="101" customFormat="1" ht="12.75" x14ac:dyDescent="0.2">
      <c r="A148" s="139"/>
      <c r="B148" s="133" t="s">
        <v>95</v>
      </c>
      <c r="C148" s="171"/>
      <c r="D148" s="171"/>
      <c r="E148" s="171"/>
      <c r="F148" s="171"/>
      <c r="G148" s="159"/>
      <c r="H148" s="171"/>
      <c r="I148" s="159"/>
      <c r="J148" s="213"/>
      <c r="K148" s="100"/>
      <c r="L148" s="100"/>
      <c r="M148" s="100"/>
      <c r="N148" s="100"/>
      <c r="O148" s="100"/>
      <c r="P148" s="100"/>
      <c r="Q148" s="100"/>
      <c r="R148" s="100"/>
      <c r="S148" s="100"/>
      <c r="T148" s="100"/>
      <c r="U148" s="100"/>
      <c r="V148" s="100"/>
      <c r="W148" s="100"/>
      <c r="X148" s="100"/>
      <c r="Y148" s="100"/>
    </row>
    <row r="149" spans="1:25" s="101" customFormat="1" ht="12.75" x14ac:dyDescent="0.2">
      <c r="A149" s="139"/>
      <c r="B149" s="133" t="s">
        <v>96</v>
      </c>
      <c r="C149" s="171"/>
      <c r="D149" s="171"/>
      <c r="E149" s="171"/>
      <c r="F149" s="171"/>
      <c r="G149" s="159"/>
      <c r="H149" s="171"/>
      <c r="I149" s="159"/>
      <c r="J149" s="213"/>
      <c r="K149" s="100"/>
      <c r="L149" s="100"/>
      <c r="M149" s="100"/>
      <c r="N149" s="100"/>
      <c r="O149" s="100"/>
      <c r="P149" s="100"/>
      <c r="Q149" s="100"/>
      <c r="R149" s="100"/>
      <c r="S149" s="100"/>
      <c r="T149" s="100"/>
      <c r="U149" s="100"/>
      <c r="V149" s="100"/>
      <c r="W149" s="100"/>
      <c r="X149" s="100"/>
      <c r="Y149" s="100"/>
    </row>
    <row r="150" spans="1:25" s="101" customFormat="1" ht="12.75" x14ac:dyDescent="0.2">
      <c r="A150" s="139"/>
      <c r="B150" s="133" t="s">
        <v>97</v>
      </c>
      <c r="C150" s="171"/>
      <c r="D150" s="171"/>
      <c r="E150" s="171"/>
      <c r="F150" s="171"/>
      <c r="G150" s="159"/>
      <c r="H150" s="171"/>
      <c r="I150" s="159"/>
      <c r="J150" s="213"/>
      <c r="K150" s="100"/>
      <c r="L150" s="100"/>
      <c r="M150" s="100"/>
      <c r="N150" s="100"/>
      <c r="O150" s="100"/>
      <c r="P150" s="100"/>
      <c r="Q150" s="100"/>
      <c r="R150" s="100"/>
      <c r="S150" s="100"/>
      <c r="T150" s="100"/>
      <c r="U150" s="100"/>
      <c r="V150" s="100"/>
      <c r="W150" s="100"/>
      <c r="X150" s="100"/>
      <c r="Y150" s="100"/>
    </row>
    <row r="151" spans="1:25" s="101" customFormat="1" ht="12.75" x14ac:dyDescent="0.2">
      <c r="A151" s="139"/>
      <c r="B151" s="133" t="s">
        <v>98</v>
      </c>
      <c r="C151" s="171"/>
      <c r="D151" s="171"/>
      <c r="E151" s="171"/>
      <c r="F151" s="171"/>
      <c r="G151" s="159"/>
      <c r="H151" s="171"/>
      <c r="I151" s="159"/>
      <c r="J151" s="213"/>
      <c r="K151" s="100"/>
      <c r="L151" s="100"/>
      <c r="M151" s="100"/>
      <c r="N151" s="100"/>
      <c r="O151" s="100"/>
      <c r="P151" s="100"/>
      <c r="Q151" s="100"/>
      <c r="R151" s="100"/>
      <c r="S151" s="100"/>
      <c r="T151" s="100"/>
      <c r="U151" s="100"/>
      <c r="V151" s="100"/>
      <c r="W151" s="100"/>
      <c r="X151" s="100"/>
      <c r="Y151" s="100"/>
    </row>
    <row r="152" spans="1:25" s="101" customFormat="1" ht="12.75" x14ac:dyDescent="0.2">
      <c r="A152" s="139"/>
      <c r="B152" s="133" t="s">
        <v>99</v>
      </c>
      <c r="C152" s="171"/>
      <c r="D152" s="171"/>
      <c r="E152" s="171"/>
      <c r="F152" s="171"/>
      <c r="G152" s="159"/>
      <c r="H152" s="171"/>
      <c r="I152" s="159"/>
      <c r="J152" s="213"/>
      <c r="K152" s="100"/>
      <c r="L152" s="100"/>
      <c r="M152" s="100"/>
      <c r="N152" s="100"/>
      <c r="O152" s="100"/>
      <c r="P152" s="100"/>
      <c r="Q152" s="100"/>
      <c r="R152" s="100"/>
      <c r="S152" s="100"/>
      <c r="T152" s="100"/>
      <c r="U152" s="100"/>
      <c r="V152" s="100"/>
      <c r="W152" s="100"/>
      <c r="X152" s="100"/>
      <c r="Y152" s="100"/>
    </row>
    <row r="153" spans="1:25" s="101" customFormat="1" ht="12.75" x14ac:dyDescent="0.2">
      <c r="A153" s="139"/>
      <c r="B153" s="133" t="s">
        <v>100</v>
      </c>
      <c r="C153" s="171"/>
      <c r="D153" s="171"/>
      <c r="E153" s="171"/>
      <c r="F153" s="171"/>
      <c r="G153" s="159"/>
      <c r="H153" s="171"/>
      <c r="I153" s="159"/>
      <c r="J153" s="213"/>
      <c r="K153" s="100"/>
      <c r="L153" s="100"/>
      <c r="M153" s="100"/>
      <c r="N153" s="100"/>
      <c r="O153" s="100"/>
      <c r="P153" s="100"/>
      <c r="Q153" s="100"/>
      <c r="R153" s="100"/>
      <c r="S153" s="100"/>
      <c r="T153" s="100"/>
      <c r="U153" s="100"/>
      <c r="V153" s="100"/>
      <c r="W153" s="100"/>
      <c r="X153" s="100"/>
      <c r="Y153" s="100"/>
    </row>
    <row r="154" spans="1:25" s="101" customFormat="1" ht="12.75" x14ac:dyDescent="0.2">
      <c r="A154" s="139"/>
      <c r="B154" s="133" t="s">
        <v>101</v>
      </c>
      <c r="C154" s="171"/>
      <c r="D154" s="171"/>
      <c r="E154" s="171"/>
      <c r="F154" s="171"/>
      <c r="G154" s="159"/>
      <c r="H154" s="171"/>
      <c r="I154" s="159"/>
      <c r="J154" s="213"/>
      <c r="K154" s="100"/>
      <c r="L154" s="100"/>
      <c r="M154" s="100"/>
      <c r="N154" s="100"/>
      <c r="O154" s="100"/>
      <c r="P154" s="100"/>
      <c r="Q154" s="100"/>
      <c r="R154" s="100"/>
      <c r="S154" s="100"/>
      <c r="T154" s="100"/>
      <c r="U154" s="100"/>
      <c r="V154" s="100"/>
      <c r="W154" s="100"/>
      <c r="X154" s="100"/>
      <c r="Y154" s="100"/>
    </row>
    <row r="155" spans="1:25" s="101" customFormat="1" ht="12.75" x14ac:dyDescent="0.2">
      <c r="A155" s="139"/>
      <c r="B155" s="133" t="s">
        <v>102</v>
      </c>
      <c r="C155" s="171"/>
      <c r="D155" s="171"/>
      <c r="E155" s="171"/>
      <c r="F155" s="171"/>
      <c r="G155" s="159"/>
      <c r="H155" s="171"/>
      <c r="I155" s="159"/>
      <c r="J155" s="213"/>
      <c r="K155" s="100"/>
      <c r="L155" s="100"/>
      <c r="M155" s="100"/>
      <c r="N155" s="100"/>
      <c r="O155" s="100"/>
      <c r="P155" s="100"/>
      <c r="Q155" s="100"/>
      <c r="R155" s="100"/>
      <c r="S155" s="100"/>
      <c r="T155" s="100"/>
      <c r="U155" s="100"/>
      <c r="V155" s="100"/>
      <c r="W155" s="100"/>
      <c r="X155" s="100"/>
      <c r="Y155" s="100"/>
    </row>
    <row r="156" spans="1:25" s="101" customFormat="1" ht="25.5" x14ac:dyDescent="0.2">
      <c r="A156" s="139"/>
      <c r="B156" s="133" t="s">
        <v>103</v>
      </c>
      <c r="C156" s="171"/>
      <c r="D156" s="171"/>
      <c r="E156" s="171"/>
      <c r="F156" s="171"/>
      <c r="G156" s="159"/>
      <c r="H156" s="171"/>
      <c r="I156" s="159"/>
      <c r="J156" s="213"/>
      <c r="K156" s="100"/>
      <c r="L156" s="100"/>
      <c r="M156" s="100"/>
      <c r="N156" s="100"/>
      <c r="O156" s="100"/>
      <c r="P156" s="100"/>
      <c r="Q156" s="100"/>
      <c r="R156" s="100"/>
      <c r="S156" s="100"/>
      <c r="T156" s="100"/>
      <c r="U156" s="100"/>
      <c r="V156" s="100"/>
      <c r="W156" s="100"/>
      <c r="X156" s="100"/>
      <c r="Y156" s="100"/>
    </row>
    <row r="157" spans="1:25" s="101" customFormat="1" ht="25.5" x14ac:dyDescent="0.2">
      <c r="A157" s="139"/>
      <c r="B157" s="133" t="s">
        <v>104</v>
      </c>
      <c r="C157" s="171"/>
      <c r="D157" s="171"/>
      <c r="E157" s="171"/>
      <c r="F157" s="171"/>
      <c r="G157" s="159"/>
      <c r="H157" s="171"/>
      <c r="I157" s="159"/>
      <c r="J157" s="213"/>
      <c r="K157" s="100"/>
      <c r="L157" s="100"/>
      <c r="M157" s="100"/>
      <c r="N157" s="100"/>
      <c r="O157" s="100"/>
      <c r="P157" s="100"/>
      <c r="Q157" s="100"/>
      <c r="R157" s="100"/>
      <c r="S157" s="100"/>
      <c r="T157" s="100"/>
      <c r="U157" s="100"/>
      <c r="V157" s="100"/>
      <c r="W157" s="100"/>
      <c r="X157" s="100"/>
      <c r="Y157" s="100"/>
    </row>
    <row r="158" spans="1:25" s="101" customFormat="1" ht="25.5" x14ac:dyDescent="0.2">
      <c r="A158" s="139"/>
      <c r="B158" s="133" t="s">
        <v>105</v>
      </c>
      <c r="C158" s="171"/>
      <c r="D158" s="171"/>
      <c r="E158" s="171"/>
      <c r="F158" s="171"/>
      <c r="G158" s="159"/>
      <c r="H158" s="171"/>
      <c r="I158" s="159"/>
      <c r="J158" s="213"/>
      <c r="K158" s="100"/>
      <c r="L158" s="100"/>
      <c r="M158" s="100"/>
      <c r="N158" s="100"/>
      <c r="O158" s="100"/>
      <c r="P158" s="100"/>
      <c r="Q158" s="100"/>
      <c r="R158" s="100"/>
      <c r="S158" s="100"/>
      <c r="T158" s="100"/>
      <c r="U158" s="100"/>
      <c r="V158" s="100"/>
      <c r="W158" s="100"/>
      <c r="X158" s="100"/>
      <c r="Y158" s="100"/>
    </row>
    <row r="159" spans="1:25" s="101" customFormat="1" ht="25.5" x14ac:dyDescent="0.2">
      <c r="A159" s="139"/>
      <c r="B159" s="132" t="s">
        <v>106</v>
      </c>
      <c r="C159" s="171"/>
      <c r="D159" s="171"/>
      <c r="E159" s="171"/>
      <c r="F159" s="171"/>
      <c r="G159" s="159"/>
      <c r="H159" s="171"/>
      <c r="I159" s="159"/>
      <c r="J159" s="213"/>
      <c r="K159" s="100"/>
      <c r="L159" s="100"/>
      <c r="M159" s="100"/>
      <c r="N159" s="100"/>
      <c r="O159" s="100"/>
      <c r="P159" s="100"/>
      <c r="Q159" s="100"/>
      <c r="R159" s="100"/>
      <c r="S159" s="100"/>
      <c r="T159" s="100"/>
      <c r="U159" s="100"/>
      <c r="V159" s="100"/>
      <c r="W159" s="100"/>
      <c r="X159" s="100"/>
      <c r="Y159" s="100"/>
    </row>
    <row r="160" spans="1:25" s="101" customFormat="1" ht="57.75" customHeight="1" thickBot="1" x14ac:dyDescent="0.25">
      <c r="A160" s="140"/>
      <c r="B160" s="141" t="s">
        <v>107</v>
      </c>
      <c r="C160" s="174"/>
      <c r="D160" s="174"/>
      <c r="E160" s="174"/>
      <c r="F160" s="174"/>
      <c r="G160" s="160"/>
      <c r="H160" s="174"/>
      <c r="I160" s="160"/>
      <c r="J160" s="214"/>
      <c r="K160" s="100"/>
      <c r="L160" s="100"/>
      <c r="M160" s="100"/>
      <c r="N160" s="100"/>
      <c r="O160" s="100"/>
      <c r="P160" s="100"/>
      <c r="Q160" s="100"/>
      <c r="R160" s="100"/>
      <c r="S160" s="100"/>
      <c r="T160" s="100"/>
      <c r="U160" s="100"/>
      <c r="V160" s="100"/>
      <c r="W160" s="100"/>
      <c r="X160" s="100"/>
      <c r="Y160" s="100"/>
    </row>
    <row r="161" spans="1:25" customFormat="1" ht="13.5" thickBot="1" x14ac:dyDescent="0.25">
      <c r="A161" s="69"/>
      <c r="B161" s="69"/>
      <c r="C161" s="70"/>
      <c r="D161" s="70"/>
      <c r="E161" s="70"/>
      <c r="F161" s="70"/>
      <c r="G161" s="70"/>
      <c r="H161" s="70"/>
      <c r="I161" s="70"/>
      <c r="J161" s="70"/>
      <c r="K161" s="95"/>
      <c r="L161" s="95"/>
      <c r="M161" s="95"/>
      <c r="N161" s="95"/>
      <c r="O161" s="95"/>
      <c r="P161" s="95"/>
      <c r="Q161" s="95"/>
      <c r="R161" s="95"/>
      <c r="S161" s="95"/>
      <c r="T161" s="95"/>
      <c r="U161" s="95"/>
      <c r="V161" s="95"/>
      <c r="W161" s="95"/>
      <c r="X161" s="95"/>
      <c r="Y161" s="95"/>
    </row>
    <row r="162" spans="1:25" customFormat="1" ht="12.75" customHeight="1" thickBot="1" x14ac:dyDescent="0.25">
      <c r="A162" s="234" t="s">
        <v>218</v>
      </c>
      <c r="B162" s="235"/>
      <c r="C162" s="165" t="s">
        <v>293</v>
      </c>
      <c r="D162" s="165" t="s">
        <v>294</v>
      </c>
      <c r="E162" s="165" t="s">
        <v>295</v>
      </c>
      <c r="F162" s="164" t="s">
        <v>130</v>
      </c>
      <c r="G162" s="164"/>
      <c r="H162" s="164"/>
      <c r="I162" s="165" t="s">
        <v>400</v>
      </c>
      <c r="J162" s="165" t="s">
        <v>401</v>
      </c>
      <c r="K162" s="95"/>
      <c r="L162" s="95"/>
      <c r="M162" s="95"/>
      <c r="N162" s="95"/>
      <c r="O162" s="95"/>
      <c r="P162" s="95"/>
      <c r="Q162" s="95"/>
      <c r="R162" s="95"/>
      <c r="S162" s="95"/>
      <c r="T162" s="95"/>
      <c r="U162" s="95"/>
      <c r="V162" s="95"/>
      <c r="W162" s="95"/>
      <c r="X162" s="95"/>
      <c r="Y162" s="95"/>
    </row>
    <row r="163" spans="1:25" customFormat="1" ht="13.5" thickBot="1" x14ac:dyDescent="0.25">
      <c r="A163" s="236"/>
      <c r="B163" s="237"/>
      <c r="C163" s="166"/>
      <c r="D163" s="166"/>
      <c r="E163" s="166"/>
      <c r="F163" s="147" t="s">
        <v>296</v>
      </c>
      <c r="G163" s="147" t="s">
        <v>297</v>
      </c>
      <c r="H163" s="150" t="s">
        <v>298</v>
      </c>
      <c r="I163" s="166"/>
      <c r="J163" s="166"/>
      <c r="K163" s="95"/>
      <c r="L163" s="95"/>
      <c r="M163" s="95"/>
      <c r="N163" s="95"/>
      <c r="O163" s="95"/>
      <c r="P163" s="95"/>
      <c r="Q163" s="95"/>
      <c r="R163" s="95"/>
      <c r="S163" s="95"/>
      <c r="T163" s="95"/>
      <c r="U163" s="95"/>
      <c r="V163" s="95"/>
      <c r="W163" s="95"/>
      <c r="X163" s="95"/>
      <c r="Y163" s="95"/>
    </row>
    <row r="164" spans="1:25" s="101" customFormat="1" ht="81.75" customHeight="1" x14ac:dyDescent="0.2">
      <c r="A164" s="176" t="s">
        <v>219</v>
      </c>
      <c r="B164" s="129" t="s">
        <v>338</v>
      </c>
      <c r="C164" s="168" t="s">
        <v>127</v>
      </c>
      <c r="D164" s="168" t="s">
        <v>356</v>
      </c>
      <c r="E164" s="168" t="s">
        <v>369</v>
      </c>
      <c r="F164" s="168" t="s">
        <v>127</v>
      </c>
      <c r="G164" s="168" t="s">
        <v>449</v>
      </c>
      <c r="H164" s="168" t="s">
        <v>127</v>
      </c>
      <c r="I164" s="168" t="s">
        <v>299</v>
      </c>
      <c r="J164" s="179" t="s">
        <v>129</v>
      </c>
      <c r="K164" s="100"/>
      <c r="L164" s="100"/>
      <c r="M164" s="100"/>
      <c r="N164" s="100"/>
      <c r="O164" s="100"/>
      <c r="P164" s="100"/>
      <c r="Q164" s="100"/>
      <c r="R164" s="100"/>
      <c r="S164" s="100"/>
      <c r="T164" s="100"/>
      <c r="U164" s="100"/>
      <c r="V164" s="100"/>
      <c r="W164" s="100"/>
      <c r="X164" s="100"/>
      <c r="Y164" s="100"/>
    </row>
    <row r="165" spans="1:25" s="101" customFormat="1" ht="63" customHeight="1" x14ac:dyDescent="0.2">
      <c r="A165" s="215"/>
      <c r="B165" s="130" t="s">
        <v>453</v>
      </c>
      <c r="C165" s="183"/>
      <c r="D165" s="183"/>
      <c r="E165" s="183"/>
      <c r="F165" s="183"/>
      <c r="G165" s="183"/>
      <c r="H165" s="183"/>
      <c r="I165" s="183"/>
      <c r="J165" s="222"/>
      <c r="K165" s="100"/>
      <c r="L165" s="100"/>
      <c r="M165" s="100"/>
      <c r="N165" s="100"/>
      <c r="O165" s="100"/>
      <c r="P165" s="100"/>
      <c r="Q165" s="100"/>
      <c r="R165" s="100"/>
      <c r="S165" s="100"/>
      <c r="T165" s="100"/>
      <c r="U165" s="100"/>
      <c r="V165" s="100"/>
      <c r="W165" s="100"/>
      <c r="X165" s="100"/>
      <c r="Y165" s="100"/>
    </row>
    <row r="166" spans="1:25" s="101" customFormat="1" ht="81.75" customHeight="1" x14ac:dyDescent="0.2">
      <c r="A166" s="175" t="s">
        <v>220</v>
      </c>
      <c r="B166" s="129" t="s">
        <v>339</v>
      </c>
      <c r="C166" s="200" t="s">
        <v>127</v>
      </c>
      <c r="D166" s="200" t="s">
        <v>356</v>
      </c>
      <c r="E166" s="200" t="s">
        <v>369</v>
      </c>
      <c r="F166" s="200" t="s">
        <v>127</v>
      </c>
      <c r="G166" s="200" t="s">
        <v>449</v>
      </c>
      <c r="H166" s="200" t="s">
        <v>127</v>
      </c>
      <c r="I166" s="200" t="s">
        <v>353</v>
      </c>
      <c r="J166" s="190" t="s">
        <v>354</v>
      </c>
      <c r="K166" s="100"/>
      <c r="L166" s="100"/>
      <c r="M166" s="100"/>
      <c r="N166" s="100"/>
      <c r="O166" s="100"/>
      <c r="P166" s="100"/>
      <c r="Q166" s="100"/>
      <c r="R166" s="100"/>
      <c r="S166" s="100"/>
      <c r="T166" s="100"/>
      <c r="U166" s="100"/>
      <c r="V166" s="100"/>
      <c r="W166" s="100"/>
      <c r="X166" s="100"/>
      <c r="Y166" s="100"/>
    </row>
    <row r="167" spans="1:25" s="101" customFormat="1" ht="75" customHeight="1" thickBot="1" x14ac:dyDescent="0.25">
      <c r="A167" s="177"/>
      <c r="B167" s="131" t="s">
        <v>453</v>
      </c>
      <c r="C167" s="201"/>
      <c r="D167" s="201"/>
      <c r="E167" s="201"/>
      <c r="F167" s="201"/>
      <c r="G167" s="201"/>
      <c r="H167" s="201"/>
      <c r="I167" s="201"/>
      <c r="J167" s="192"/>
      <c r="K167" s="100"/>
      <c r="L167" s="100"/>
      <c r="M167" s="100"/>
      <c r="N167" s="100"/>
      <c r="O167" s="100"/>
      <c r="P167" s="100"/>
      <c r="Q167" s="100"/>
      <c r="R167" s="100"/>
      <c r="S167" s="100"/>
      <c r="T167" s="100"/>
      <c r="U167" s="100"/>
      <c r="V167" s="100"/>
      <c r="W167" s="100"/>
      <c r="X167" s="100"/>
      <c r="Y167" s="100"/>
    </row>
    <row r="168" spans="1:25" customFormat="1" ht="13.5" thickBot="1" x14ac:dyDescent="0.25">
      <c r="A168" s="69"/>
      <c r="B168" s="69"/>
      <c r="C168" s="70"/>
      <c r="D168" s="70"/>
      <c r="E168" s="70"/>
      <c r="F168" s="70"/>
      <c r="G168" s="70"/>
      <c r="H168" s="70"/>
      <c r="I168" s="70"/>
      <c r="J168" s="70"/>
      <c r="K168" s="95"/>
      <c r="L168" s="95"/>
      <c r="M168" s="95"/>
      <c r="N168" s="95"/>
      <c r="O168" s="95"/>
      <c r="P168" s="95"/>
      <c r="Q168" s="95"/>
      <c r="R168" s="95"/>
      <c r="S168" s="95"/>
      <c r="T168" s="95"/>
      <c r="U168" s="95"/>
      <c r="V168" s="95"/>
      <c r="W168" s="95"/>
      <c r="X168" s="95"/>
      <c r="Y168" s="95"/>
    </row>
    <row r="169" spans="1:25" customFormat="1" ht="18.75" thickBot="1" x14ac:dyDescent="0.25">
      <c r="A169" s="223" t="s">
        <v>221</v>
      </c>
      <c r="B169" s="224"/>
      <c r="C169" s="224"/>
      <c r="D169" s="224"/>
      <c r="E169" s="224"/>
      <c r="F169" s="224"/>
      <c r="G169" s="224"/>
      <c r="H169" s="224"/>
      <c r="I169" s="224"/>
      <c r="J169" s="225"/>
      <c r="K169" s="95"/>
      <c r="L169" s="95"/>
      <c r="M169" s="95"/>
      <c r="N169" s="95"/>
      <c r="O169" s="95"/>
      <c r="P169" s="95"/>
      <c r="Q169" s="95"/>
      <c r="R169" s="95"/>
      <c r="S169" s="95"/>
      <c r="T169" s="95"/>
      <c r="U169" s="95"/>
      <c r="V169" s="95"/>
      <c r="W169" s="95"/>
      <c r="X169" s="95"/>
      <c r="Y169" s="95"/>
    </row>
    <row r="170" spans="1:25" customFormat="1" ht="13.5" thickBot="1" x14ac:dyDescent="0.25">
      <c r="A170" s="83"/>
      <c r="B170" s="83"/>
      <c r="C170" s="83"/>
      <c r="D170" s="83"/>
      <c r="E170" s="83"/>
      <c r="F170" s="83"/>
      <c r="G170" s="83"/>
      <c r="H170" s="83"/>
      <c r="I170" s="83"/>
      <c r="J170" s="83"/>
      <c r="K170" s="95"/>
      <c r="L170" s="95"/>
      <c r="M170" s="95"/>
      <c r="N170" s="95"/>
      <c r="O170" s="95"/>
      <c r="P170" s="95"/>
      <c r="Q170" s="95"/>
      <c r="R170" s="95"/>
      <c r="S170" s="95"/>
      <c r="T170" s="95"/>
      <c r="U170" s="95"/>
      <c r="V170" s="95"/>
      <c r="W170" s="95"/>
      <c r="X170" s="95"/>
      <c r="Y170" s="95"/>
    </row>
    <row r="171" spans="1:25" customFormat="1" ht="12.75" customHeight="1" thickBot="1" x14ac:dyDescent="0.25">
      <c r="A171" s="227" t="s">
        <v>222</v>
      </c>
      <c r="B171" s="267"/>
      <c r="C171" s="198" t="s">
        <v>293</v>
      </c>
      <c r="D171" s="198" t="s">
        <v>294</v>
      </c>
      <c r="E171" s="198" t="s">
        <v>295</v>
      </c>
      <c r="F171" s="226" t="s">
        <v>410</v>
      </c>
      <c r="G171" s="226"/>
      <c r="H171" s="226"/>
      <c r="I171" s="198" t="s">
        <v>400</v>
      </c>
      <c r="J171" s="198" t="s">
        <v>401</v>
      </c>
      <c r="K171" s="95"/>
      <c r="L171" s="95"/>
      <c r="M171" s="95"/>
      <c r="N171" s="95"/>
      <c r="O171" s="95"/>
      <c r="P171" s="95"/>
      <c r="Q171" s="95"/>
      <c r="R171" s="95"/>
      <c r="S171" s="95"/>
      <c r="T171" s="95"/>
      <c r="U171" s="95"/>
      <c r="V171" s="95"/>
      <c r="W171" s="95"/>
      <c r="X171" s="95"/>
      <c r="Y171" s="95"/>
    </row>
    <row r="172" spans="1:25" customFormat="1" ht="13.5" thickBot="1" x14ac:dyDescent="0.25">
      <c r="A172" s="268"/>
      <c r="B172" s="269"/>
      <c r="C172" s="199"/>
      <c r="D172" s="199"/>
      <c r="E172" s="199"/>
      <c r="F172" s="149" t="s">
        <v>296</v>
      </c>
      <c r="G172" s="149" t="s">
        <v>297</v>
      </c>
      <c r="H172" s="64" t="s">
        <v>298</v>
      </c>
      <c r="I172" s="199"/>
      <c r="J172" s="199"/>
      <c r="K172" s="95"/>
      <c r="L172" s="95"/>
      <c r="M172" s="95"/>
      <c r="N172" s="95"/>
      <c r="O172" s="95"/>
      <c r="P172" s="95"/>
      <c r="Q172" s="95"/>
      <c r="R172" s="95"/>
      <c r="S172" s="95"/>
      <c r="T172" s="95"/>
      <c r="U172" s="95"/>
      <c r="V172" s="95"/>
      <c r="W172" s="95"/>
      <c r="X172" s="95"/>
      <c r="Y172" s="95"/>
    </row>
    <row r="173" spans="1:25" s="81" customFormat="1" ht="234.75" customHeight="1" x14ac:dyDescent="0.2">
      <c r="A173" s="143" t="s">
        <v>426</v>
      </c>
      <c r="B173" s="78" t="s">
        <v>457</v>
      </c>
      <c r="C173" s="66" t="s">
        <v>108</v>
      </c>
      <c r="D173" s="66" t="s">
        <v>108</v>
      </c>
      <c r="E173" s="66" t="s">
        <v>109</v>
      </c>
      <c r="F173" s="66" t="s">
        <v>91</v>
      </c>
      <c r="G173" s="66" t="s">
        <v>127</v>
      </c>
      <c r="H173" s="66" t="s">
        <v>91</v>
      </c>
      <c r="I173" s="66" t="s">
        <v>11</v>
      </c>
      <c r="J173" s="82" t="s">
        <v>129</v>
      </c>
      <c r="K173" s="109"/>
      <c r="L173" s="109"/>
      <c r="M173" s="109"/>
      <c r="N173" s="109"/>
      <c r="O173" s="109"/>
      <c r="P173" s="109"/>
      <c r="Q173" s="109"/>
      <c r="R173" s="109"/>
      <c r="S173" s="109"/>
      <c r="T173" s="109"/>
      <c r="U173" s="109"/>
      <c r="V173" s="109"/>
      <c r="W173" s="109"/>
      <c r="X173" s="109"/>
      <c r="Y173" s="109"/>
    </row>
    <row r="174" spans="1:25" s="101" customFormat="1" ht="53.25" customHeight="1" x14ac:dyDescent="0.2">
      <c r="A174" s="99" t="s">
        <v>427</v>
      </c>
      <c r="B174" s="78" t="s">
        <v>110</v>
      </c>
      <c r="C174" s="67" t="s">
        <v>108</v>
      </c>
      <c r="D174" s="67" t="s">
        <v>108</v>
      </c>
      <c r="E174" s="67" t="s">
        <v>109</v>
      </c>
      <c r="F174" s="67" t="s">
        <v>359</v>
      </c>
      <c r="G174" s="67" t="s">
        <v>8</v>
      </c>
      <c r="H174" s="67" t="s">
        <v>359</v>
      </c>
      <c r="I174" s="67" t="s">
        <v>11</v>
      </c>
      <c r="J174" s="68" t="s">
        <v>129</v>
      </c>
      <c r="K174" s="100"/>
      <c r="L174" s="100"/>
      <c r="M174" s="100"/>
      <c r="N174" s="100"/>
      <c r="O174" s="100"/>
      <c r="P174" s="100"/>
      <c r="Q174" s="100"/>
      <c r="R174" s="100"/>
      <c r="S174" s="100"/>
      <c r="T174" s="100"/>
      <c r="U174" s="100"/>
      <c r="V174" s="100"/>
      <c r="W174" s="100"/>
      <c r="X174" s="100"/>
      <c r="Y174" s="100"/>
    </row>
    <row r="175" spans="1:25" s="101" customFormat="1" ht="53.25" customHeight="1" x14ac:dyDescent="0.2">
      <c r="A175" s="99" t="s">
        <v>428</v>
      </c>
      <c r="B175" s="78" t="s">
        <v>111</v>
      </c>
      <c r="C175" s="67" t="s">
        <v>108</v>
      </c>
      <c r="D175" s="67" t="s">
        <v>108</v>
      </c>
      <c r="E175" s="67" t="s">
        <v>22</v>
      </c>
      <c r="F175" s="67" t="s">
        <v>27</v>
      </c>
      <c r="G175" s="67" t="s">
        <v>8</v>
      </c>
      <c r="H175" s="67" t="s">
        <v>359</v>
      </c>
      <c r="I175" s="67" t="s">
        <v>11</v>
      </c>
      <c r="J175" s="68" t="s">
        <v>129</v>
      </c>
      <c r="K175" s="100"/>
      <c r="L175" s="100"/>
      <c r="M175" s="100"/>
      <c r="N175" s="100"/>
      <c r="O175" s="100"/>
      <c r="P175" s="100"/>
      <c r="Q175" s="100"/>
      <c r="R175" s="100"/>
      <c r="S175" s="100"/>
      <c r="T175" s="100"/>
      <c r="U175" s="100"/>
      <c r="V175" s="100"/>
      <c r="W175" s="100"/>
      <c r="X175" s="100"/>
      <c r="Y175" s="100"/>
    </row>
    <row r="176" spans="1:25" s="101" customFormat="1" ht="52.5" customHeight="1" x14ac:dyDescent="0.2">
      <c r="A176" s="99" t="s">
        <v>429</v>
      </c>
      <c r="B176" s="78" t="s">
        <v>112</v>
      </c>
      <c r="C176" s="67" t="s">
        <v>108</v>
      </c>
      <c r="D176" s="67" t="s">
        <v>108</v>
      </c>
      <c r="E176" s="67" t="s">
        <v>154</v>
      </c>
      <c r="F176" s="67" t="s">
        <v>27</v>
      </c>
      <c r="G176" s="67" t="s">
        <v>8</v>
      </c>
      <c r="H176" s="67" t="s">
        <v>359</v>
      </c>
      <c r="I176" s="67" t="s">
        <v>11</v>
      </c>
      <c r="J176" s="68" t="s">
        <v>129</v>
      </c>
      <c r="K176" s="100"/>
      <c r="L176" s="100"/>
      <c r="M176" s="100"/>
      <c r="N176" s="100"/>
      <c r="O176" s="100"/>
      <c r="P176" s="100"/>
      <c r="Q176" s="100"/>
      <c r="R176" s="100"/>
      <c r="S176" s="100"/>
      <c r="T176" s="100"/>
      <c r="U176" s="100"/>
      <c r="V176" s="100"/>
      <c r="W176" s="100"/>
      <c r="X176" s="100"/>
      <c r="Y176" s="100"/>
    </row>
    <row r="177" spans="1:25" s="101" customFormat="1" ht="38.25" x14ac:dyDescent="0.2">
      <c r="A177" s="99" t="s">
        <v>223</v>
      </c>
      <c r="B177" s="78" t="s">
        <v>340</v>
      </c>
      <c r="C177" s="67" t="s">
        <v>341</v>
      </c>
      <c r="D177" s="67" t="s">
        <v>341</v>
      </c>
      <c r="E177" s="67" t="s">
        <v>341</v>
      </c>
      <c r="F177" s="67" t="s">
        <v>341</v>
      </c>
      <c r="G177" s="67" t="s">
        <v>341</v>
      </c>
      <c r="H177" s="67" t="s">
        <v>341</v>
      </c>
      <c r="I177" s="67" t="s">
        <v>11</v>
      </c>
      <c r="J177" s="68" t="s">
        <v>129</v>
      </c>
      <c r="K177" s="100"/>
      <c r="L177" s="100"/>
      <c r="M177" s="100"/>
      <c r="N177" s="100"/>
      <c r="O177" s="100"/>
      <c r="P177" s="100"/>
      <c r="Q177" s="100"/>
      <c r="R177" s="100"/>
      <c r="S177" s="100"/>
      <c r="T177" s="100"/>
      <c r="U177" s="100"/>
      <c r="V177" s="100"/>
      <c r="W177" s="100"/>
      <c r="X177" s="100"/>
      <c r="Y177" s="100"/>
    </row>
    <row r="178" spans="1:25" s="101" customFormat="1" ht="146.25" customHeight="1" x14ac:dyDescent="0.2">
      <c r="A178" s="99" t="s">
        <v>224</v>
      </c>
      <c r="B178" s="78" t="s">
        <v>116</v>
      </c>
      <c r="C178" s="67" t="s">
        <v>117</v>
      </c>
      <c r="D178" s="67" t="s">
        <v>117</v>
      </c>
      <c r="E178" s="67" t="s">
        <v>118</v>
      </c>
      <c r="F178" s="67" t="s">
        <v>458</v>
      </c>
      <c r="G178" s="67" t="s">
        <v>8</v>
      </c>
      <c r="H178" s="67" t="s">
        <v>459</v>
      </c>
      <c r="I178" s="67" t="s">
        <v>11</v>
      </c>
      <c r="J178" s="68" t="s">
        <v>129</v>
      </c>
      <c r="K178" s="100"/>
      <c r="L178" s="100"/>
      <c r="M178" s="100"/>
      <c r="N178" s="100"/>
      <c r="O178" s="100"/>
      <c r="P178" s="100"/>
      <c r="Q178" s="100"/>
      <c r="R178" s="100"/>
      <c r="S178" s="100"/>
      <c r="T178" s="100"/>
      <c r="U178" s="100"/>
      <c r="V178" s="100"/>
      <c r="W178" s="100"/>
      <c r="X178" s="100"/>
      <c r="Y178" s="100"/>
    </row>
    <row r="179" spans="1:25" s="101" customFormat="1" ht="142.5" customHeight="1" x14ac:dyDescent="0.2">
      <c r="A179" s="99" t="s">
        <v>225</v>
      </c>
      <c r="B179" s="78" t="s">
        <v>119</v>
      </c>
      <c r="C179" s="67" t="s">
        <v>117</v>
      </c>
      <c r="D179" s="67" t="s">
        <v>117</v>
      </c>
      <c r="E179" s="67" t="s">
        <v>118</v>
      </c>
      <c r="F179" s="67" t="s">
        <v>458</v>
      </c>
      <c r="G179" s="67" t="s">
        <v>8</v>
      </c>
      <c r="H179" s="67" t="s">
        <v>459</v>
      </c>
      <c r="I179" s="67" t="s">
        <v>120</v>
      </c>
      <c r="J179" s="68" t="s">
        <v>354</v>
      </c>
      <c r="K179" s="100"/>
      <c r="L179" s="100"/>
      <c r="M179" s="100"/>
      <c r="N179" s="100"/>
      <c r="O179" s="100"/>
      <c r="P179" s="100"/>
      <c r="Q179" s="100"/>
      <c r="R179" s="100"/>
      <c r="S179" s="100"/>
      <c r="T179" s="100"/>
      <c r="U179" s="100"/>
      <c r="V179" s="100"/>
      <c r="W179" s="100"/>
      <c r="X179" s="100"/>
      <c r="Y179" s="100"/>
    </row>
    <row r="180" spans="1:25" s="98" customFormat="1" ht="38.25" x14ac:dyDescent="0.2">
      <c r="A180" s="99" t="s">
        <v>226</v>
      </c>
      <c r="B180" s="72" t="s">
        <v>285</v>
      </c>
      <c r="C180" s="67" t="s">
        <v>117</v>
      </c>
      <c r="D180" s="67" t="s">
        <v>117</v>
      </c>
      <c r="E180" s="67" t="s">
        <v>286</v>
      </c>
      <c r="F180" s="67" t="s">
        <v>287</v>
      </c>
      <c r="G180" s="67" t="s">
        <v>127</v>
      </c>
      <c r="H180" s="67" t="s">
        <v>127</v>
      </c>
      <c r="I180" s="67" t="s">
        <v>11</v>
      </c>
      <c r="J180" s="68" t="s">
        <v>129</v>
      </c>
      <c r="K180" s="102"/>
      <c r="L180" s="102"/>
      <c r="M180" s="102"/>
      <c r="N180" s="102"/>
      <c r="O180" s="102"/>
      <c r="P180" s="102"/>
      <c r="Q180" s="102"/>
      <c r="R180" s="102"/>
      <c r="S180" s="102"/>
      <c r="T180" s="102"/>
      <c r="U180" s="102"/>
      <c r="V180" s="102"/>
      <c r="W180" s="102"/>
      <c r="X180" s="102"/>
      <c r="Y180" s="102"/>
    </row>
    <row r="181" spans="1:25" s="98" customFormat="1" ht="38.25" x14ac:dyDescent="0.2">
      <c r="A181" s="99" t="s">
        <v>227</v>
      </c>
      <c r="B181" s="72" t="s">
        <v>186</v>
      </c>
      <c r="C181" s="67" t="s">
        <v>117</v>
      </c>
      <c r="D181" s="67" t="s">
        <v>117</v>
      </c>
      <c r="E181" s="67" t="s">
        <v>187</v>
      </c>
      <c r="F181" s="67" t="s">
        <v>287</v>
      </c>
      <c r="G181" s="67" t="s">
        <v>127</v>
      </c>
      <c r="H181" s="67" t="s">
        <v>127</v>
      </c>
      <c r="I181" s="67" t="s">
        <v>11</v>
      </c>
      <c r="J181" s="68" t="s">
        <v>129</v>
      </c>
      <c r="K181" s="102"/>
      <c r="L181" s="102"/>
      <c r="M181" s="102"/>
      <c r="N181" s="102"/>
      <c r="O181" s="102"/>
      <c r="P181" s="102"/>
      <c r="Q181" s="102"/>
      <c r="R181" s="102"/>
      <c r="S181" s="102"/>
      <c r="T181" s="102"/>
      <c r="U181" s="102"/>
      <c r="V181" s="102"/>
      <c r="W181" s="102"/>
      <c r="X181" s="102"/>
      <c r="Y181" s="102"/>
    </row>
    <row r="182" spans="1:25" s="98" customFormat="1" ht="39" thickBot="1" x14ac:dyDescent="0.25">
      <c r="A182" s="103" t="s">
        <v>228</v>
      </c>
      <c r="B182" s="104" t="s">
        <v>188</v>
      </c>
      <c r="C182" s="52" t="s">
        <v>341</v>
      </c>
      <c r="D182" s="52" t="s">
        <v>341</v>
      </c>
      <c r="E182" s="52" t="s">
        <v>341</v>
      </c>
      <c r="F182" s="52" t="s">
        <v>341</v>
      </c>
      <c r="G182" s="52" t="s">
        <v>341</v>
      </c>
      <c r="H182" s="52" t="s">
        <v>341</v>
      </c>
      <c r="I182" s="52" t="s">
        <v>11</v>
      </c>
      <c r="J182" s="53" t="s">
        <v>129</v>
      </c>
      <c r="K182" s="102"/>
      <c r="L182" s="102"/>
      <c r="M182" s="102"/>
      <c r="N182" s="102"/>
      <c r="O182" s="102"/>
      <c r="P182" s="102"/>
      <c r="Q182" s="102"/>
      <c r="R182" s="102"/>
      <c r="S182" s="102"/>
      <c r="T182" s="102"/>
      <c r="U182" s="102"/>
      <c r="V182" s="102"/>
      <c r="W182" s="102"/>
      <c r="X182" s="102"/>
      <c r="Y182" s="102"/>
    </row>
    <row r="183" spans="1:25" customFormat="1" ht="12.75" x14ac:dyDescent="0.2">
      <c r="A183" s="84"/>
      <c r="B183" s="84"/>
      <c r="C183" s="84"/>
      <c r="D183" s="84"/>
      <c r="E183" s="84"/>
      <c r="F183" s="84"/>
      <c r="G183" s="84"/>
      <c r="H183" s="84"/>
      <c r="I183" s="84"/>
      <c r="J183" s="84"/>
      <c r="K183" s="95"/>
      <c r="L183" s="95"/>
      <c r="M183" s="95"/>
      <c r="N183" s="95"/>
      <c r="O183" s="95"/>
      <c r="P183" s="95"/>
      <c r="Q183" s="95"/>
      <c r="R183" s="95"/>
      <c r="S183" s="95"/>
      <c r="T183" s="95"/>
      <c r="U183" s="95"/>
      <c r="V183" s="95"/>
      <c r="W183" s="95"/>
      <c r="X183" s="95"/>
      <c r="Y183" s="95"/>
    </row>
    <row r="184" spans="1:25" s="84" customFormat="1" ht="12.75" x14ac:dyDescent="0.2">
      <c r="K184" s="87"/>
      <c r="L184" s="87"/>
      <c r="M184" s="87"/>
      <c r="N184" s="87"/>
      <c r="O184" s="87"/>
      <c r="P184" s="87"/>
      <c r="Q184" s="87"/>
      <c r="R184" s="87"/>
      <c r="S184" s="87"/>
      <c r="T184" s="87"/>
      <c r="U184" s="87"/>
      <c r="V184" s="87"/>
      <c r="W184" s="87"/>
      <c r="X184" s="87"/>
      <c r="Y184" s="87"/>
    </row>
    <row r="185" spans="1:25" s="84" customFormat="1" ht="28.5" customHeight="1" x14ac:dyDescent="0.2">
      <c r="A185" s="195" t="s">
        <v>460</v>
      </c>
      <c r="B185" s="196"/>
      <c r="C185" s="196"/>
      <c r="D185" s="196"/>
      <c r="E185" s="196"/>
      <c r="F185" s="196"/>
      <c r="G185" s="196"/>
      <c r="H185" s="196"/>
      <c r="I185" s="196"/>
      <c r="J185" s="196"/>
      <c r="K185" s="87"/>
      <c r="L185" s="87"/>
      <c r="M185" s="87"/>
      <c r="N185" s="87"/>
      <c r="O185" s="87"/>
      <c r="P185" s="87"/>
      <c r="Q185" s="87"/>
      <c r="R185" s="87"/>
      <c r="S185" s="87"/>
      <c r="T185" s="87"/>
      <c r="U185" s="87"/>
      <c r="V185" s="87"/>
      <c r="W185" s="87"/>
      <c r="X185" s="87"/>
      <c r="Y185" s="87"/>
    </row>
    <row r="186" spans="1:25" s="84" customFormat="1" ht="45" customHeight="1" x14ac:dyDescent="0.2">
      <c r="A186" s="193" t="s">
        <v>324</v>
      </c>
      <c r="B186" s="194"/>
      <c r="C186" s="194"/>
      <c r="D186" s="194"/>
      <c r="E186" s="194"/>
      <c r="F186" s="194"/>
      <c r="G186" s="194"/>
      <c r="H186" s="194"/>
      <c r="I186" s="194"/>
      <c r="J186" s="194"/>
      <c r="K186" s="87"/>
      <c r="L186" s="87"/>
      <c r="M186" s="87"/>
      <c r="N186" s="87"/>
      <c r="O186" s="87"/>
      <c r="P186" s="87"/>
      <c r="Q186" s="87"/>
      <c r="R186" s="87"/>
      <c r="S186" s="87"/>
      <c r="T186" s="87"/>
      <c r="U186" s="87"/>
      <c r="V186" s="87"/>
      <c r="W186" s="87"/>
      <c r="X186" s="87"/>
      <c r="Y186" s="87"/>
    </row>
    <row r="187" spans="1:25" s="84" customFormat="1" ht="28.5" customHeight="1" x14ac:dyDescent="0.2">
      <c r="A187" s="193" t="s">
        <v>325</v>
      </c>
      <c r="B187" s="194"/>
      <c r="C187" s="194"/>
      <c r="D187" s="194"/>
      <c r="E187" s="194"/>
      <c r="F187" s="194"/>
      <c r="G187" s="194"/>
      <c r="H187" s="194"/>
      <c r="I187" s="194"/>
      <c r="J187" s="194"/>
      <c r="K187" s="87"/>
      <c r="L187" s="87"/>
      <c r="M187" s="87"/>
      <c r="N187" s="87"/>
      <c r="O187" s="87"/>
      <c r="P187" s="87"/>
      <c r="Q187" s="87"/>
      <c r="R187" s="87"/>
      <c r="S187" s="87"/>
      <c r="T187" s="87"/>
      <c r="U187" s="87"/>
      <c r="V187" s="87"/>
      <c r="W187" s="87"/>
      <c r="X187" s="87"/>
      <c r="Y187" s="87"/>
    </row>
    <row r="188" spans="1:25" s="84" customFormat="1" ht="28.5" customHeight="1" x14ac:dyDescent="0.2">
      <c r="A188" s="193" t="s">
        <v>35</v>
      </c>
      <c r="B188" s="194"/>
      <c r="C188" s="194"/>
      <c r="D188" s="194"/>
      <c r="E188" s="194"/>
      <c r="F188" s="194"/>
      <c r="G188" s="194"/>
      <c r="H188" s="194"/>
      <c r="I188" s="194"/>
      <c r="J188" s="194"/>
      <c r="K188" s="87"/>
      <c r="L188" s="87"/>
      <c r="M188" s="87"/>
      <c r="N188" s="87"/>
      <c r="O188" s="87"/>
      <c r="P188" s="87"/>
      <c r="Q188" s="87"/>
      <c r="R188" s="87"/>
      <c r="S188" s="87"/>
      <c r="T188" s="87"/>
      <c r="U188" s="87"/>
      <c r="V188" s="87"/>
      <c r="W188" s="87"/>
      <c r="X188" s="87"/>
      <c r="Y188" s="87"/>
    </row>
    <row r="189" spans="1:25" s="118" customFormat="1" ht="28.5" customHeight="1" x14ac:dyDescent="0.2">
      <c r="A189" s="193" t="s">
        <v>326</v>
      </c>
      <c r="B189" s="197"/>
      <c r="C189" s="197"/>
      <c r="D189" s="197"/>
      <c r="E189" s="197"/>
      <c r="F189" s="197"/>
      <c r="G189" s="197"/>
      <c r="H189" s="197"/>
      <c r="I189" s="197"/>
      <c r="J189" s="197"/>
      <c r="K189" s="117"/>
      <c r="L189" s="117"/>
      <c r="M189" s="117"/>
      <c r="N189" s="117"/>
      <c r="O189" s="117"/>
      <c r="P189" s="117"/>
      <c r="Q189" s="117"/>
      <c r="R189" s="117"/>
      <c r="S189" s="117"/>
      <c r="T189" s="117"/>
      <c r="U189" s="117"/>
      <c r="V189" s="117"/>
      <c r="W189" s="117"/>
      <c r="X189" s="117"/>
      <c r="Y189" s="117"/>
    </row>
    <row r="190" spans="1:25" s="84" customFormat="1" ht="28.5" customHeight="1" x14ac:dyDescent="0.2">
      <c r="A190" s="193" t="s">
        <v>327</v>
      </c>
      <c r="B190" s="194"/>
      <c r="C190" s="194"/>
      <c r="D190" s="194"/>
      <c r="E190" s="194"/>
      <c r="F190" s="194"/>
      <c r="G190" s="194"/>
      <c r="H190" s="194"/>
      <c r="I190" s="194"/>
      <c r="J190" s="194"/>
      <c r="K190" s="87"/>
      <c r="L190" s="87"/>
      <c r="M190" s="87"/>
      <c r="N190" s="87"/>
      <c r="O190" s="87"/>
      <c r="P190" s="87"/>
      <c r="Q190" s="87"/>
      <c r="R190" s="87"/>
      <c r="S190" s="87"/>
      <c r="T190" s="87"/>
      <c r="U190" s="87"/>
      <c r="V190" s="87"/>
      <c r="W190" s="87"/>
      <c r="X190" s="87"/>
      <c r="Y190" s="87"/>
    </row>
    <row r="191" spans="1:25" s="84" customFormat="1" ht="21.75" customHeight="1" x14ac:dyDescent="0.2">
      <c r="A191" s="193" t="s">
        <v>134</v>
      </c>
      <c r="B191" s="194"/>
      <c r="C191" s="194"/>
      <c r="D191" s="194"/>
      <c r="E191" s="194"/>
      <c r="F191" s="194"/>
      <c r="G191" s="194"/>
      <c r="H191" s="194"/>
      <c r="I191" s="194"/>
      <c r="J191" s="194"/>
      <c r="K191" s="87"/>
      <c r="L191" s="87"/>
      <c r="M191" s="87"/>
      <c r="N191" s="87"/>
      <c r="O191" s="87"/>
      <c r="P191" s="87"/>
      <c r="Q191" s="87"/>
      <c r="R191" s="87"/>
      <c r="S191" s="87"/>
      <c r="T191" s="87"/>
      <c r="U191" s="87"/>
      <c r="V191" s="87"/>
      <c r="W191" s="87"/>
      <c r="X191" s="87"/>
      <c r="Y191" s="87"/>
    </row>
    <row r="192" spans="1:25" s="84" customFormat="1" ht="30" customHeight="1" x14ac:dyDescent="0.2">
      <c r="A192" s="193" t="s">
        <v>135</v>
      </c>
      <c r="B192" s="194"/>
      <c r="C192" s="194"/>
      <c r="D192" s="194"/>
      <c r="E192" s="194"/>
      <c r="F192" s="194"/>
      <c r="G192" s="194"/>
      <c r="H192" s="194"/>
      <c r="I192" s="194"/>
      <c r="J192" s="194"/>
      <c r="K192" s="87"/>
      <c r="L192" s="87"/>
      <c r="M192" s="87"/>
      <c r="N192" s="87"/>
      <c r="O192" s="87"/>
      <c r="P192" s="87"/>
      <c r="Q192" s="87"/>
      <c r="R192" s="87"/>
      <c r="S192" s="87"/>
      <c r="T192" s="87"/>
      <c r="U192" s="87"/>
      <c r="V192" s="87"/>
      <c r="W192" s="87"/>
      <c r="X192" s="87"/>
      <c r="Y192" s="87"/>
    </row>
    <row r="193" spans="1:247" s="86" customFormat="1" ht="18" customHeight="1" x14ac:dyDescent="0.2">
      <c r="A193" s="193" t="s">
        <v>461</v>
      </c>
      <c r="B193" s="194"/>
      <c r="C193" s="194"/>
      <c r="D193" s="194"/>
      <c r="E193" s="194"/>
      <c r="F193" s="194"/>
      <c r="G193" s="194"/>
      <c r="H193" s="194"/>
      <c r="I193" s="194"/>
      <c r="J193" s="194"/>
      <c r="K193" s="96"/>
      <c r="L193" s="96"/>
      <c r="M193" s="96"/>
      <c r="N193" s="96"/>
      <c r="O193" s="96"/>
      <c r="P193" s="96"/>
      <c r="Q193" s="96"/>
      <c r="R193" s="96"/>
      <c r="S193" s="96"/>
      <c r="T193" s="96"/>
      <c r="U193" s="96"/>
      <c r="V193" s="96"/>
      <c r="W193" s="96"/>
      <c r="X193" s="96"/>
      <c r="Y193" s="96"/>
    </row>
    <row r="194" spans="1:247" s="1" customFormat="1" ht="13.5" thickBot="1" x14ac:dyDescent="0.25">
      <c r="A194" s="63"/>
      <c r="B194" s="54"/>
      <c r="C194" s="54"/>
      <c r="D194" s="54"/>
      <c r="E194" s="54"/>
      <c r="F194" s="54"/>
      <c r="G194" s="54"/>
      <c r="H194" s="54"/>
      <c r="I194" s="54"/>
      <c r="J194" s="54"/>
      <c r="K194" s="46"/>
      <c r="L194" s="46"/>
      <c r="M194" s="46"/>
      <c r="N194" s="46"/>
      <c r="O194" s="46"/>
      <c r="P194" s="46"/>
      <c r="Q194" s="46"/>
      <c r="R194" s="46"/>
      <c r="S194" s="46"/>
      <c r="T194" s="46"/>
      <c r="U194" s="46"/>
      <c r="V194" s="46"/>
      <c r="W194" s="46"/>
      <c r="X194" s="46"/>
      <c r="Y194" s="46"/>
      <c r="Z194" s="46"/>
      <c r="AA194" s="46"/>
      <c r="AB194" s="46"/>
      <c r="AC194" s="46"/>
      <c r="AD194" s="46"/>
      <c r="AE194" s="46"/>
      <c r="AF194" s="46"/>
      <c r="AG194" s="46"/>
      <c r="AH194" s="46"/>
      <c r="AI194" s="46"/>
      <c r="AJ194" s="46"/>
      <c r="AK194" s="46"/>
      <c r="AL194" s="46"/>
      <c r="AM194" s="46"/>
      <c r="AN194" s="46"/>
      <c r="AO194" s="46"/>
      <c r="AP194" s="46"/>
      <c r="AQ194" s="46"/>
      <c r="AR194" s="46"/>
      <c r="AS194" s="46"/>
      <c r="AT194" s="46"/>
      <c r="AU194" s="46"/>
      <c r="AV194" s="46"/>
      <c r="AW194" s="46"/>
      <c r="AX194" s="46"/>
      <c r="AY194" s="46"/>
      <c r="AZ194" s="46"/>
      <c r="BA194" s="46"/>
      <c r="BB194" s="46"/>
      <c r="BC194" s="46"/>
      <c r="BD194" s="46"/>
      <c r="BE194" s="46"/>
      <c r="BF194" s="46"/>
      <c r="BG194" s="46"/>
      <c r="BH194" s="46"/>
      <c r="BI194" s="46"/>
      <c r="BJ194" s="46"/>
      <c r="BK194" s="46"/>
      <c r="BL194" s="46"/>
      <c r="BM194" s="46"/>
      <c r="BN194" s="46"/>
      <c r="BO194" s="46"/>
      <c r="BP194" s="46"/>
      <c r="BQ194" s="46"/>
      <c r="BR194" s="46"/>
      <c r="BS194" s="46"/>
      <c r="BT194" s="46"/>
      <c r="BU194" s="46"/>
      <c r="BV194" s="46"/>
      <c r="BW194" s="46"/>
      <c r="BX194" s="46"/>
      <c r="BY194" s="46"/>
      <c r="BZ194" s="46"/>
      <c r="CA194" s="46"/>
      <c r="CB194" s="46"/>
      <c r="CC194" s="46"/>
      <c r="CD194" s="46"/>
      <c r="CE194" s="46"/>
      <c r="CF194" s="46"/>
      <c r="CG194" s="46"/>
      <c r="CH194" s="46"/>
      <c r="CI194" s="46"/>
      <c r="CJ194" s="46"/>
      <c r="CK194" s="46"/>
      <c r="CL194" s="46"/>
      <c r="CM194" s="46"/>
      <c r="CN194" s="46"/>
      <c r="CO194" s="46"/>
      <c r="CP194" s="46"/>
      <c r="CQ194" s="46"/>
      <c r="CR194" s="46"/>
      <c r="CS194" s="46"/>
      <c r="CT194" s="46"/>
      <c r="CU194" s="46"/>
      <c r="CV194" s="46"/>
      <c r="CW194" s="46"/>
      <c r="CX194" s="46"/>
      <c r="CY194" s="46"/>
      <c r="CZ194" s="46"/>
      <c r="DA194" s="46"/>
      <c r="DB194" s="46"/>
      <c r="DC194" s="46"/>
      <c r="DD194" s="46"/>
      <c r="DE194" s="46"/>
      <c r="DF194" s="46"/>
      <c r="DG194" s="46"/>
      <c r="DH194" s="46"/>
      <c r="DI194" s="46"/>
      <c r="DJ194" s="46"/>
      <c r="DK194" s="46"/>
      <c r="DL194" s="46"/>
      <c r="DM194" s="46"/>
      <c r="DN194" s="46"/>
      <c r="DO194" s="46"/>
      <c r="DP194" s="46"/>
      <c r="DQ194" s="46"/>
      <c r="DR194" s="46"/>
      <c r="DS194" s="46"/>
      <c r="DT194" s="46"/>
      <c r="DU194" s="46"/>
      <c r="DV194" s="46"/>
      <c r="DW194" s="46"/>
      <c r="DX194" s="46"/>
      <c r="DY194" s="46"/>
      <c r="DZ194" s="46"/>
      <c r="EA194" s="46"/>
      <c r="EB194" s="46"/>
      <c r="EC194" s="46"/>
      <c r="ED194" s="46"/>
      <c r="EE194" s="46"/>
      <c r="EF194" s="46"/>
      <c r="EG194" s="46"/>
      <c r="EH194" s="46"/>
      <c r="EI194" s="46"/>
      <c r="EJ194" s="46"/>
      <c r="EK194" s="46"/>
      <c r="EL194" s="46"/>
      <c r="EM194" s="46"/>
      <c r="EN194" s="46"/>
      <c r="EO194" s="46"/>
      <c r="EP194" s="46"/>
      <c r="EQ194" s="46"/>
      <c r="ER194" s="46"/>
      <c r="ES194" s="46"/>
      <c r="ET194" s="46"/>
      <c r="EU194" s="46"/>
      <c r="EV194" s="46"/>
      <c r="EW194" s="46"/>
      <c r="EX194" s="46"/>
      <c r="EY194" s="46"/>
      <c r="EZ194" s="46"/>
      <c r="FA194" s="46"/>
      <c r="FB194" s="46"/>
      <c r="FC194" s="46"/>
      <c r="FD194" s="46"/>
      <c r="FE194" s="46"/>
      <c r="FF194" s="46"/>
      <c r="FG194" s="46"/>
      <c r="FH194" s="46"/>
      <c r="FI194" s="46"/>
      <c r="FJ194" s="46"/>
      <c r="FK194" s="46"/>
      <c r="FL194" s="46"/>
      <c r="FM194" s="46"/>
      <c r="FN194" s="46"/>
      <c r="FO194" s="46"/>
      <c r="FP194" s="46"/>
      <c r="FQ194" s="46"/>
      <c r="FR194" s="46"/>
      <c r="FS194" s="46"/>
      <c r="FT194" s="46"/>
      <c r="FU194" s="46"/>
      <c r="FV194" s="46"/>
      <c r="FW194" s="46"/>
      <c r="FX194" s="46"/>
      <c r="FY194" s="46"/>
      <c r="FZ194" s="46"/>
      <c r="GA194" s="46"/>
      <c r="GB194" s="46"/>
      <c r="GC194" s="46"/>
      <c r="GD194" s="46"/>
      <c r="GE194" s="46"/>
      <c r="GF194" s="46"/>
      <c r="GG194" s="46"/>
      <c r="GH194" s="46"/>
      <c r="GI194" s="46"/>
      <c r="GJ194" s="46"/>
      <c r="GK194" s="46"/>
      <c r="GL194" s="46"/>
      <c r="GM194" s="46"/>
      <c r="GN194" s="46"/>
      <c r="GO194" s="46"/>
      <c r="GP194" s="46"/>
      <c r="GQ194" s="46"/>
      <c r="GR194" s="46"/>
      <c r="GS194" s="46"/>
      <c r="GT194" s="46"/>
      <c r="GU194" s="46"/>
      <c r="GV194" s="46"/>
      <c r="GW194" s="46"/>
      <c r="GX194" s="46"/>
      <c r="GY194" s="46"/>
      <c r="GZ194" s="46"/>
      <c r="HA194" s="46"/>
      <c r="HB194" s="46"/>
      <c r="HC194" s="46"/>
      <c r="HD194" s="46"/>
      <c r="HE194" s="46"/>
      <c r="HF194" s="46"/>
      <c r="HG194" s="46"/>
      <c r="HH194" s="46"/>
      <c r="HI194" s="46"/>
      <c r="HJ194" s="46"/>
      <c r="HK194" s="46"/>
      <c r="HL194" s="46"/>
      <c r="HM194" s="46"/>
      <c r="HN194" s="46"/>
      <c r="HO194" s="46"/>
      <c r="HP194" s="46"/>
      <c r="HQ194" s="46"/>
      <c r="HR194" s="46"/>
      <c r="HS194" s="46"/>
      <c r="HT194" s="46"/>
      <c r="HU194" s="46"/>
      <c r="HV194" s="46"/>
      <c r="HW194" s="46"/>
      <c r="HX194" s="46"/>
      <c r="HY194" s="46"/>
      <c r="HZ194" s="46"/>
      <c r="IA194" s="46"/>
      <c r="IB194" s="46"/>
      <c r="IC194" s="46"/>
      <c r="ID194" s="46"/>
      <c r="IE194" s="46"/>
      <c r="IF194" s="46"/>
      <c r="IG194" s="46"/>
      <c r="IH194" s="46"/>
      <c r="II194" s="46"/>
      <c r="IJ194" s="46"/>
      <c r="IK194" s="46"/>
      <c r="IL194" s="46"/>
      <c r="IM194" s="46"/>
    </row>
    <row r="195" spans="1:247" s="37" customFormat="1" ht="27.75" customHeight="1" thickBot="1" x14ac:dyDescent="0.25">
      <c r="A195" s="202" t="s">
        <v>300</v>
      </c>
      <c r="B195" s="203"/>
      <c r="C195" s="203"/>
      <c r="D195" s="203"/>
      <c r="E195" s="203"/>
      <c r="F195" s="203"/>
      <c r="G195" s="203"/>
      <c r="H195" s="203"/>
      <c r="I195" s="203"/>
      <c r="J195" s="204"/>
      <c r="K195" s="49"/>
      <c r="L195" s="49"/>
      <c r="M195" s="49"/>
      <c r="N195" s="49"/>
      <c r="O195" s="49"/>
      <c r="P195" s="49"/>
      <c r="Q195" s="49"/>
      <c r="R195" s="49"/>
      <c r="S195" s="49"/>
      <c r="T195" s="49"/>
      <c r="U195" s="49"/>
      <c r="V195" s="49"/>
      <c r="W195" s="49"/>
      <c r="X195" s="49"/>
      <c r="Y195" s="49"/>
    </row>
    <row r="196" spans="1:247" ht="12" customHeight="1" thickBot="1" x14ac:dyDescent="0.25">
      <c r="A196" s="49"/>
      <c r="B196" s="49"/>
      <c r="C196" s="49"/>
      <c r="D196" s="49"/>
      <c r="E196" s="49"/>
      <c r="F196" s="49"/>
      <c r="G196" s="49"/>
      <c r="H196" s="49"/>
      <c r="I196" s="49"/>
      <c r="J196" s="49"/>
    </row>
    <row r="197" spans="1:247" ht="15.75" thickBot="1" x14ac:dyDescent="0.25">
      <c r="A197" s="208" t="s">
        <v>301</v>
      </c>
      <c r="B197" s="209"/>
      <c r="C197" s="209"/>
      <c r="D197" s="209"/>
      <c r="E197" s="209"/>
      <c r="F197" s="209"/>
      <c r="G197" s="209"/>
      <c r="H197" s="209"/>
      <c r="I197" s="209"/>
      <c r="J197" s="210"/>
    </row>
    <row r="198" spans="1:247" ht="15.75" thickBot="1" x14ac:dyDescent="0.25">
      <c r="A198" s="39"/>
      <c r="B198" s="47"/>
      <c r="C198" s="47"/>
      <c r="D198" s="47"/>
      <c r="E198" s="47"/>
      <c r="F198" s="47"/>
      <c r="G198" s="47"/>
      <c r="H198" s="57"/>
      <c r="I198" s="57"/>
      <c r="J198" s="49"/>
    </row>
    <row r="199" spans="1:247" ht="92.25" customHeight="1" thickBot="1" x14ac:dyDescent="0.25">
      <c r="A199" s="151" t="s">
        <v>302</v>
      </c>
      <c r="B199" s="155" t="s">
        <v>390</v>
      </c>
      <c r="C199" s="205" t="s">
        <v>406</v>
      </c>
      <c r="D199" s="206"/>
      <c r="E199" s="206"/>
      <c r="F199" s="206"/>
      <c r="G199" s="206"/>
      <c r="H199" s="206"/>
      <c r="I199" s="206"/>
      <c r="J199" s="207"/>
    </row>
    <row r="200" spans="1:247" ht="15.75" thickBot="1" x14ac:dyDescent="0.25">
      <c r="A200" s="46"/>
      <c r="B200" s="47"/>
      <c r="C200" s="47"/>
      <c r="D200" s="47"/>
      <c r="E200" s="47"/>
      <c r="F200" s="47"/>
      <c r="G200" s="47"/>
      <c r="H200" s="57"/>
      <c r="I200" s="57"/>
      <c r="J200" s="57"/>
    </row>
    <row r="201" spans="1:247" ht="84.75" customHeight="1" thickBot="1" x14ac:dyDescent="0.25">
      <c r="A201" s="151" t="s">
        <v>303</v>
      </c>
      <c r="B201" s="142" t="s">
        <v>391</v>
      </c>
      <c r="C201" s="205" t="s">
        <v>304</v>
      </c>
      <c r="D201" s="206"/>
      <c r="E201" s="206"/>
      <c r="F201" s="206"/>
      <c r="G201" s="206"/>
      <c r="H201" s="206"/>
      <c r="I201" s="206"/>
      <c r="J201" s="207"/>
    </row>
    <row r="202" spans="1:247" ht="15.75" thickBot="1" x14ac:dyDescent="0.25">
      <c r="A202" s="46"/>
      <c r="B202" s="58"/>
      <c r="C202" s="58"/>
      <c r="D202" s="58"/>
      <c r="E202" s="58"/>
      <c r="F202" s="58"/>
      <c r="G202" s="58"/>
      <c r="H202" s="57"/>
      <c r="I202" s="57"/>
      <c r="J202" s="57"/>
    </row>
    <row r="203" spans="1:247" ht="44.25" customHeight="1" thickBot="1" x14ac:dyDescent="0.25">
      <c r="A203" s="151" t="s">
        <v>305</v>
      </c>
      <c r="B203" s="142" t="s">
        <v>392</v>
      </c>
      <c r="C203" s="205" t="s">
        <v>320</v>
      </c>
      <c r="D203" s="206"/>
      <c r="E203" s="206"/>
      <c r="F203" s="206"/>
      <c r="G203" s="206"/>
      <c r="H203" s="206"/>
      <c r="I203" s="206"/>
      <c r="J203" s="207"/>
    </row>
    <row r="204" spans="1:247" ht="15.75" thickBot="1" x14ac:dyDescent="0.25">
      <c r="A204" s="46"/>
      <c r="B204" s="47"/>
      <c r="C204" s="47"/>
      <c r="D204" s="47"/>
      <c r="E204" s="47"/>
      <c r="F204" s="47"/>
      <c r="G204" s="47"/>
      <c r="H204" s="57"/>
      <c r="I204" s="57"/>
      <c r="J204" s="57"/>
    </row>
    <row r="205" spans="1:247" s="29" customFormat="1" ht="115.5" customHeight="1" thickBot="1" x14ac:dyDescent="0.25">
      <c r="A205" s="153" t="s">
        <v>306</v>
      </c>
      <c r="B205" s="152" t="s">
        <v>393</v>
      </c>
      <c r="C205" s="216" t="s">
        <v>166</v>
      </c>
      <c r="D205" s="217"/>
      <c r="E205" s="217"/>
      <c r="F205" s="217"/>
      <c r="G205" s="217"/>
      <c r="H205" s="217"/>
      <c r="I205" s="217"/>
      <c r="J205" s="218"/>
      <c r="K205" s="91"/>
      <c r="L205" s="91"/>
      <c r="M205" s="91"/>
      <c r="N205" s="91"/>
      <c r="O205" s="91"/>
      <c r="P205" s="91"/>
      <c r="Q205" s="91"/>
      <c r="R205" s="91"/>
      <c r="S205" s="91"/>
      <c r="T205" s="91"/>
      <c r="U205" s="91"/>
      <c r="V205" s="91"/>
      <c r="W205" s="91"/>
      <c r="X205" s="91"/>
      <c r="Y205" s="91"/>
    </row>
    <row r="206" spans="1:247" ht="15.75" thickBot="1" x14ac:dyDescent="0.25">
      <c r="A206" s="46"/>
      <c r="B206" s="47"/>
      <c r="C206" s="47"/>
      <c r="D206" s="47"/>
      <c r="E206" s="47"/>
      <c r="F206" s="47"/>
      <c r="G206" s="47"/>
      <c r="H206" s="57"/>
      <c r="I206" s="57"/>
      <c r="J206" s="57"/>
    </row>
    <row r="207" spans="1:247" ht="261" customHeight="1" thickBot="1" x14ac:dyDescent="0.25">
      <c r="A207" s="151" t="s">
        <v>307</v>
      </c>
      <c r="B207" s="142" t="s">
        <v>342</v>
      </c>
      <c r="C207" s="252" t="s">
        <v>167</v>
      </c>
      <c r="D207" s="253"/>
      <c r="E207" s="253"/>
      <c r="F207" s="253"/>
      <c r="G207" s="253"/>
      <c r="H207" s="253"/>
      <c r="I207" s="253"/>
      <c r="J207" s="254"/>
    </row>
    <row r="208" spans="1:247" ht="15.75" thickBot="1" x14ac:dyDescent="0.25">
      <c r="A208" s="46"/>
      <c r="B208" s="47"/>
      <c r="C208" s="47"/>
      <c r="D208" s="47"/>
      <c r="E208" s="47"/>
      <c r="F208" s="47"/>
      <c r="G208" s="47"/>
      <c r="H208" s="57"/>
      <c r="I208" s="57"/>
      <c r="J208" s="57"/>
    </row>
    <row r="209" spans="1:247" s="37" customFormat="1" ht="135.75" customHeight="1" thickBot="1" x14ac:dyDescent="0.25">
      <c r="A209" s="55" t="s">
        <v>308</v>
      </c>
      <c r="B209" s="56" t="s">
        <v>343</v>
      </c>
      <c r="C209" s="205" t="s">
        <v>323</v>
      </c>
      <c r="D209" s="255"/>
      <c r="E209" s="255"/>
      <c r="F209" s="255"/>
      <c r="G209" s="255"/>
      <c r="H209" s="255"/>
      <c r="I209" s="255"/>
      <c r="J209" s="256"/>
      <c r="K209" s="49"/>
      <c r="L209" s="49"/>
      <c r="M209" s="49"/>
      <c r="N209" s="49"/>
      <c r="O209" s="49"/>
      <c r="P209" s="49"/>
      <c r="Q209" s="49"/>
      <c r="R209" s="49"/>
      <c r="S209" s="49"/>
      <c r="T209" s="49"/>
      <c r="U209" s="49"/>
      <c r="V209" s="49"/>
      <c r="W209" s="49"/>
      <c r="X209" s="49"/>
      <c r="Y209" s="49"/>
    </row>
    <row r="210" spans="1:247" ht="15.75" thickBot="1" x14ac:dyDescent="0.25">
      <c r="A210" s="47"/>
      <c r="B210" s="47"/>
      <c r="C210" s="47"/>
      <c r="D210" s="47"/>
      <c r="E210" s="47"/>
      <c r="F210" s="47"/>
      <c r="G210" s="47"/>
      <c r="H210" s="57"/>
      <c r="I210" s="57"/>
      <c r="J210" s="57"/>
    </row>
    <row r="211" spans="1:247" ht="15.75" thickBot="1" x14ac:dyDescent="0.25">
      <c r="A211" s="208" t="s">
        <v>309</v>
      </c>
      <c r="B211" s="209"/>
      <c r="C211" s="209"/>
      <c r="D211" s="209"/>
      <c r="E211" s="209"/>
      <c r="F211" s="209"/>
      <c r="G211" s="209"/>
      <c r="H211" s="209"/>
      <c r="I211" s="209"/>
      <c r="J211" s="210"/>
    </row>
    <row r="212" spans="1:247" s="37" customFormat="1" ht="76.5" customHeight="1" thickBot="1" x14ac:dyDescent="0.25">
      <c r="A212" s="55" t="s">
        <v>310</v>
      </c>
      <c r="B212" s="56" t="s">
        <v>344</v>
      </c>
      <c r="C212" s="205" t="s">
        <v>37</v>
      </c>
      <c r="D212" s="206"/>
      <c r="E212" s="206"/>
      <c r="F212" s="206"/>
      <c r="G212" s="206"/>
      <c r="H212" s="206"/>
      <c r="I212" s="206"/>
      <c r="J212" s="207"/>
      <c r="K212" s="49"/>
      <c r="L212" s="49"/>
      <c r="M212" s="49"/>
      <c r="N212" s="49"/>
      <c r="O212" s="49"/>
      <c r="P212" s="49"/>
      <c r="Q212" s="49"/>
      <c r="R212" s="49"/>
      <c r="S212" s="49"/>
      <c r="T212" s="49"/>
      <c r="U212" s="49"/>
      <c r="V212" s="49"/>
      <c r="W212" s="49"/>
      <c r="X212" s="49"/>
      <c r="Y212" s="49"/>
    </row>
    <row r="213" spans="1:247" ht="15.75" thickBot="1" x14ac:dyDescent="0.25">
      <c r="A213" s="47"/>
      <c r="B213" s="47"/>
      <c r="C213" s="47"/>
      <c r="D213" s="47"/>
      <c r="E213" s="47"/>
      <c r="F213" s="47"/>
      <c r="G213" s="47"/>
      <c r="H213" s="57"/>
      <c r="I213" s="57"/>
      <c r="J213" s="57"/>
    </row>
    <row r="214" spans="1:247" ht="15.75" thickBot="1" x14ac:dyDescent="0.25">
      <c r="A214" s="208" t="s">
        <v>311</v>
      </c>
      <c r="B214" s="209"/>
      <c r="C214" s="209"/>
      <c r="D214" s="209"/>
      <c r="E214" s="209"/>
      <c r="F214" s="209"/>
      <c r="G214" s="209"/>
      <c r="H214" s="209"/>
      <c r="I214" s="209"/>
      <c r="J214" s="210"/>
    </row>
    <row r="215" spans="1:247" s="37" customFormat="1" ht="80.25" customHeight="1" thickBot="1" x14ac:dyDescent="0.25">
      <c r="A215" s="55" t="s">
        <v>312</v>
      </c>
      <c r="B215" s="56" t="s">
        <v>394</v>
      </c>
      <c r="C215" s="205" t="s">
        <v>41</v>
      </c>
      <c r="D215" s="206"/>
      <c r="E215" s="206"/>
      <c r="F215" s="206"/>
      <c r="G215" s="206"/>
      <c r="H215" s="206"/>
      <c r="I215" s="206"/>
      <c r="J215" s="207"/>
      <c r="K215" s="49"/>
      <c r="L215" s="49"/>
      <c r="M215" s="49"/>
      <c r="N215" s="49"/>
      <c r="O215" s="49"/>
      <c r="P215" s="49"/>
      <c r="Q215" s="49"/>
      <c r="R215" s="49"/>
      <c r="S215" s="49"/>
      <c r="T215" s="49"/>
      <c r="U215" s="49"/>
      <c r="V215" s="49"/>
      <c r="W215" s="49"/>
      <c r="X215" s="49"/>
      <c r="Y215" s="49"/>
    </row>
    <row r="216" spans="1:247" ht="15.75" thickBot="1" x14ac:dyDescent="0.25">
      <c r="A216" s="47"/>
      <c r="B216" s="47"/>
      <c r="C216" s="47"/>
      <c r="D216" s="47"/>
      <c r="E216" s="47"/>
      <c r="F216" s="47"/>
      <c r="G216" s="47"/>
      <c r="H216" s="57"/>
      <c r="I216" s="57"/>
      <c r="J216" s="57"/>
    </row>
    <row r="217" spans="1:247" ht="15.75" thickBot="1" x14ac:dyDescent="0.25">
      <c r="A217" s="208" t="s">
        <v>42</v>
      </c>
      <c r="B217" s="209"/>
      <c r="C217" s="209"/>
      <c r="D217" s="209"/>
      <c r="E217" s="209"/>
      <c r="F217" s="209"/>
      <c r="G217" s="209"/>
      <c r="H217" s="209"/>
      <c r="I217" s="209"/>
      <c r="J217" s="210"/>
    </row>
    <row r="218" spans="1:247" s="29" customFormat="1" ht="103.5" customHeight="1" thickBot="1" x14ac:dyDescent="0.25">
      <c r="A218" s="153" t="s">
        <v>43</v>
      </c>
      <c r="B218" s="152" t="s">
        <v>395</v>
      </c>
      <c r="C218" s="216" t="s">
        <v>236</v>
      </c>
      <c r="D218" s="217"/>
      <c r="E218" s="217"/>
      <c r="F218" s="217"/>
      <c r="G218" s="217"/>
      <c r="H218" s="217"/>
      <c r="I218" s="217"/>
      <c r="J218" s="218"/>
      <c r="K218" s="91"/>
      <c r="L218" s="91"/>
      <c r="M218" s="91"/>
      <c r="N218" s="91"/>
      <c r="O218" s="91"/>
      <c r="P218" s="91"/>
      <c r="Q218" s="91"/>
      <c r="R218" s="91"/>
      <c r="S218" s="91"/>
      <c r="T218" s="91"/>
      <c r="U218" s="91"/>
      <c r="V218" s="91"/>
      <c r="W218" s="91"/>
      <c r="X218" s="91"/>
      <c r="Y218" s="91"/>
    </row>
    <row r="219" spans="1:247" ht="15.75" thickBot="1" x14ac:dyDescent="0.25">
      <c r="A219" s="47"/>
      <c r="B219" s="47"/>
      <c r="C219" s="47"/>
      <c r="D219" s="47"/>
      <c r="E219" s="47"/>
      <c r="F219" s="47"/>
      <c r="G219" s="47"/>
      <c r="H219" s="57"/>
      <c r="I219" s="57"/>
      <c r="J219" s="57"/>
    </row>
    <row r="220" spans="1:247" s="29" customFormat="1" ht="192.75" customHeight="1" thickBot="1" x14ac:dyDescent="0.25">
      <c r="A220" s="153" t="s">
        <v>44</v>
      </c>
      <c r="B220" s="152" t="s">
        <v>396</v>
      </c>
      <c r="C220" s="216" t="s">
        <v>466</v>
      </c>
      <c r="D220" s="217"/>
      <c r="E220" s="217"/>
      <c r="F220" s="217"/>
      <c r="G220" s="217"/>
      <c r="H220" s="217"/>
      <c r="I220" s="217"/>
      <c r="J220" s="218"/>
      <c r="K220" s="91"/>
      <c r="L220" s="91"/>
      <c r="M220" s="91"/>
      <c r="N220" s="91"/>
      <c r="O220" s="91"/>
      <c r="P220" s="91"/>
      <c r="Q220" s="91"/>
      <c r="R220" s="91"/>
      <c r="S220" s="91"/>
      <c r="T220" s="91"/>
      <c r="U220" s="91"/>
      <c r="V220" s="91"/>
      <c r="W220" s="91"/>
      <c r="X220" s="91"/>
      <c r="Y220" s="91"/>
    </row>
    <row r="221" spans="1:247" s="1" customFormat="1" ht="12.75" x14ac:dyDescent="0.2">
      <c r="A221" s="46"/>
      <c r="B221" s="46"/>
      <c r="C221" s="257"/>
      <c r="D221" s="257"/>
      <c r="E221" s="257"/>
      <c r="F221" s="257"/>
      <c r="G221" s="257"/>
      <c r="H221" s="257"/>
      <c r="I221" s="257"/>
      <c r="J221" s="257"/>
      <c r="K221" s="46"/>
      <c r="L221" s="46"/>
      <c r="M221" s="46"/>
      <c r="N221" s="46"/>
      <c r="O221" s="46"/>
      <c r="P221" s="46"/>
      <c r="Q221" s="46"/>
      <c r="R221" s="46"/>
      <c r="S221" s="46"/>
      <c r="T221" s="46"/>
      <c r="U221" s="46"/>
      <c r="V221" s="46"/>
      <c r="W221" s="46"/>
      <c r="X221" s="46"/>
      <c r="Y221" s="46"/>
      <c r="Z221" s="46"/>
      <c r="AA221" s="46"/>
      <c r="AB221" s="46"/>
      <c r="AC221" s="46"/>
      <c r="AD221" s="46"/>
      <c r="AE221" s="46"/>
      <c r="AF221" s="46"/>
      <c r="AG221" s="46"/>
      <c r="AH221" s="46"/>
      <c r="AI221" s="46"/>
      <c r="AJ221" s="46"/>
      <c r="AK221" s="46"/>
      <c r="AL221" s="46"/>
      <c r="AM221" s="46"/>
      <c r="AN221" s="46"/>
      <c r="AO221" s="46"/>
      <c r="AP221" s="46"/>
      <c r="AQ221" s="46"/>
      <c r="AR221" s="46"/>
      <c r="AS221" s="46"/>
      <c r="AT221" s="46"/>
      <c r="AU221" s="46"/>
      <c r="AV221" s="46"/>
      <c r="AW221" s="46"/>
      <c r="AX221" s="46"/>
      <c r="AY221" s="46"/>
      <c r="AZ221" s="46"/>
      <c r="BA221" s="46"/>
      <c r="BB221" s="46"/>
      <c r="BC221" s="46"/>
      <c r="BD221" s="46"/>
      <c r="BE221" s="46"/>
      <c r="BF221" s="46"/>
      <c r="BG221" s="46"/>
      <c r="BH221" s="46"/>
      <c r="BI221" s="46"/>
      <c r="BJ221" s="46"/>
      <c r="BK221" s="46"/>
      <c r="BL221" s="46"/>
      <c r="BM221" s="46"/>
      <c r="BN221" s="46"/>
      <c r="BO221" s="46"/>
      <c r="BP221" s="46"/>
      <c r="BQ221" s="46"/>
      <c r="BR221" s="46"/>
      <c r="BS221" s="46"/>
      <c r="BT221" s="46"/>
      <c r="BU221" s="46"/>
      <c r="BV221" s="46"/>
      <c r="BW221" s="46"/>
      <c r="BX221" s="46"/>
      <c r="BY221" s="46"/>
      <c r="BZ221" s="46"/>
      <c r="CA221" s="46"/>
      <c r="CB221" s="46"/>
      <c r="CC221" s="46"/>
      <c r="CD221" s="46"/>
      <c r="CE221" s="46"/>
      <c r="CF221" s="46"/>
      <c r="CG221" s="46"/>
      <c r="CH221" s="46"/>
      <c r="CI221" s="46"/>
      <c r="CJ221" s="46"/>
      <c r="CK221" s="46"/>
      <c r="CL221" s="46"/>
      <c r="CM221" s="46"/>
      <c r="CN221" s="46"/>
      <c r="CO221" s="46"/>
      <c r="CP221" s="46"/>
      <c r="CQ221" s="46"/>
      <c r="CR221" s="46"/>
      <c r="CS221" s="46"/>
      <c r="CT221" s="46"/>
      <c r="CU221" s="46"/>
      <c r="CV221" s="46"/>
      <c r="CW221" s="46"/>
      <c r="CX221" s="46"/>
      <c r="CY221" s="46"/>
      <c r="CZ221" s="46"/>
      <c r="DA221" s="46"/>
      <c r="DB221" s="46"/>
      <c r="DC221" s="46"/>
      <c r="DD221" s="46"/>
      <c r="DE221" s="46"/>
      <c r="DF221" s="46"/>
      <c r="DG221" s="46"/>
      <c r="DH221" s="46"/>
      <c r="DI221" s="46"/>
      <c r="DJ221" s="46"/>
      <c r="DK221" s="46"/>
      <c r="DL221" s="46"/>
      <c r="DM221" s="46"/>
      <c r="DN221" s="46"/>
      <c r="DO221" s="46"/>
      <c r="DP221" s="46"/>
      <c r="DQ221" s="46"/>
      <c r="DR221" s="46"/>
      <c r="DS221" s="46"/>
      <c r="DT221" s="46"/>
      <c r="DU221" s="46"/>
      <c r="DV221" s="46"/>
      <c r="DW221" s="46"/>
      <c r="DX221" s="46"/>
      <c r="DY221" s="46"/>
      <c r="DZ221" s="46"/>
      <c r="EA221" s="46"/>
      <c r="EB221" s="46"/>
      <c r="EC221" s="46"/>
      <c r="ED221" s="46"/>
      <c r="EE221" s="46"/>
      <c r="EF221" s="46"/>
      <c r="EG221" s="46"/>
      <c r="EH221" s="46"/>
      <c r="EI221" s="46"/>
      <c r="EJ221" s="46"/>
      <c r="EK221" s="46"/>
      <c r="EL221" s="46"/>
      <c r="EM221" s="46"/>
      <c r="EN221" s="46"/>
      <c r="EO221" s="46"/>
      <c r="EP221" s="46"/>
      <c r="EQ221" s="46"/>
      <c r="ER221" s="46"/>
      <c r="ES221" s="46"/>
      <c r="ET221" s="46"/>
      <c r="EU221" s="46"/>
      <c r="EV221" s="46"/>
      <c r="EW221" s="46"/>
      <c r="EX221" s="46"/>
      <c r="EY221" s="46"/>
      <c r="EZ221" s="46"/>
      <c r="FA221" s="46"/>
      <c r="FB221" s="46"/>
      <c r="FC221" s="46"/>
      <c r="FD221" s="46"/>
      <c r="FE221" s="46"/>
      <c r="FF221" s="46"/>
      <c r="FG221" s="46"/>
      <c r="FH221" s="46"/>
      <c r="FI221" s="46"/>
      <c r="FJ221" s="46"/>
      <c r="FK221" s="46"/>
      <c r="FL221" s="46"/>
      <c r="FM221" s="46"/>
      <c r="FN221" s="46"/>
      <c r="FO221" s="46"/>
      <c r="FP221" s="46"/>
      <c r="FQ221" s="46"/>
      <c r="FR221" s="46"/>
      <c r="FS221" s="46"/>
      <c r="FT221" s="46"/>
      <c r="FU221" s="46"/>
      <c r="FV221" s="46"/>
      <c r="FW221" s="46"/>
      <c r="FX221" s="46"/>
      <c r="FY221" s="46"/>
      <c r="FZ221" s="46"/>
      <c r="GA221" s="46"/>
      <c r="GB221" s="46"/>
      <c r="GC221" s="46"/>
      <c r="GD221" s="46"/>
      <c r="GE221" s="46"/>
      <c r="GF221" s="46"/>
      <c r="GG221" s="46"/>
      <c r="GH221" s="46"/>
      <c r="GI221" s="46"/>
      <c r="GJ221" s="46"/>
      <c r="GK221" s="46"/>
      <c r="GL221" s="46"/>
      <c r="GM221" s="46"/>
      <c r="GN221" s="46"/>
      <c r="GO221" s="46"/>
      <c r="GP221" s="46"/>
      <c r="GQ221" s="46"/>
      <c r="GR221" s="46"/>
      <c r="GS221" s="46"/>
      <c r="GT221" s="46"/>
      <c r="GU221" s="46"/>
      <c r="GV221" s="46"/>
      <c r="GW221" s="46"/>
      <c r="GX221" s="46"/>
      <c r="GY221" s="46"/>
      <c r="GZ221" s="46"/>
      <c r="HA221" s="46"/>
      <c r="HB221" s="46"/>
      <c r="HC221" s="46"/>
      <c r="HD221" s="46"/>
      <c r="HE221" s="46"/>
      <c r="HF221" s="46"/>
      <c r="HG221" s="46"/>
      <c r="HH221" s="46"/>
      <c r="HI221" s="46"/>
      <c r="HJ221" s="46"/>
      <c r="HK221" s="46"/>
      <c r="HL221" s="46"/>
      <c r="HM221" s="46"/>
      <c r="HN221" s="46"/>
      <c r="HO221" s="46"/>
      <c r="HP221" s="46"/>
      <c r="HQ221" s="46"/>
      <c r="HR221" s="46"/>
      <c r="HS221" s="46"/>
      <c r="HT221" s="46"/>
      <c r="HU221" s="46"/>
      <c r="HV221" s="46"/>
      <c r="HW221" s="46"/>
      <c r="HX221" s="46"/>
      <c r="HY221" s="46"/>
      <c r="HZ221" s="46"/>
      <c r="IA221" s="46"/>
      <c r="IB221" s="46"/>
      <c r="IC221" s="46"/>
      <c r="ID221" s="46"/>
      <c r="IE221" s="46"/>
      <c r="IF221" s="46"/>
      <c r="IG221" s="46"/>
      <c r="IH221" s="46"/>
      <c r="II221" s="46"/>
      <c r="IJ221" s="46"/>
      <c r="IK221" s="46"/>
      <c r="IL221" s="46"/>
      <c r="IM221" s="46"/>
    </row>
    <row r="222" spans="1:247" ht="15.75" thickBot="1" x14ac:dyDescent="0.25">
      <c r="A222" s="49"/>
      <c r="B222" s="49"/>
      <c r="C222" s="49"/>
      <c r="D222" s="49"/>
      <c r="E222" s="49"/>
      <c r="F222" s="49"/>
      <c r="G222" s="49"/>
      <c r="H222" s="49"/>
      <c r="I222" s="49"/>
      <c r="J222" s="49"/>
    </row>
    <row r="223" spans="1:247" ht="18.75" customHeight="1" thickBot="1" x14ac:dyDescent="0.25">
      <c r="A223" s="202" t="s">
        <v>45</v>
      </c>
      <c r="B223" s="203"/>
      <c r="C223" s="203"/>
      <c r="D223" s="203"/>
      <c r="E223" s="203"/>
      <c r="F223" s="203"/>
      <c r="G223" s="203"/>
      <c r="H223" s="203"/>
      <c r="I223" s="203"/>
      <c r="J223" s="204"/>
    </row>
    <row r="224" spans="1:247" ht="47.25" customHeight="1" thickBot="1" x14ac:dyDescent="0.25">
      <c r="A224" s="46"/>
      <c r="B224" s="46"/>
      <c r="C224" s="46"/>
      <c r="D224" s="46"/>
      <c r="E224" s="46"/>
      <c r="F224" s="46"/>
      <c r="G224" s="46"/>
      <c r="H224" s="57"/>
      <c r="I224" s="57"/>
      <c r="J224" s="57"/>
    </row>
    <row r="225" spans="1:25" s="29" customFormat="1" ht="203.25" customHeight="1" thickBot="1" x14ac:dyDescent="0.25">
      <c r="A225" s="153" t="s">
        <v>46</v>
      </c>
      <c r="B225" s="152" t="s">
        <v>397</v>
      </c>
      <c r="C225" s="216" t="s">
        <v>329</v>
      </c>
      <c r="D225" s="217"/>
      <c r="E225" s="217"/>
      <c r="F225" s="217"/>
      <c r="G225" s="217"/>
      <c r="H225" s="217"/>
      <c r="I225" s="217"/>
      <c r="J225" s="218"/>
      <c r="K225" s="91"/>
      <c r="L225" s="91"/>
      <c r="M225" s="91"/>
      <c r="N225" s="91"/>
      <c r="O225" s="91"/>
      <c r="P225" s="91"/>
      <c r="Q225" s="91"/>
      <c r="R225" s="91"/>
      <c r="S225" s="91"/>
      <c r="T225" s="91"/>
      <c r="U225" s="91"/>
      <c r="V225" s="91"/>
      <c r="W225" s="91"/>
      <c r="X225" s="91"/>
      <c r="Y225" s="91"/>
    </row>
    <row r="226" spans="1:25" ht="15.75" thickBot="1" x14ac:dyDescent="0.25">
      <c r="A226" s="47"/>
      <c r="B226" s="47"/>
      <c r="C226" s="47"/>
      <c r="D226" s="47"/>
      <c r="E226" s="47"/>
      <c r="F226" s="47"/>
      <c r="G226" s="47"/>
      <c r="H226" s="57"/>
      <c r="I226" s="57"/>
      <c r="J226" s="57"/>
    </row>
    <row r="227" spans="1:25" ht="144.75" customHeight="1" thickBot="1" x14ac:dyDescent="0.25">
      <c r="A227" s="55" t="s">
        <v>47</v>
      </c>
      <c r="B227" s="56" t="s">
        <v>398</v>
      </c>
      <c r="C227" s="205" t="s">
        <v>467</v>
      </c>
      <c r="D227" s="206"/>
      <c r="E227" s="206"/>
      <c r="F227" s="206"/>
      <c r="G227" s="206"/>
      <c r="H227" s="206"/>
      <c r="I227" s="206"/>
      <c r="J227" s="207"/>
    </row>
    <row r="228" spans="1:25" ht="15.75" thickBot="1" x14ac:dyDescent="0.25">
      <c r="A228" s="47"/>
      <c r="B228" s="47"/>
      <c r="C228" s="47"/>
      <c r="D228" s="47"/>
      <c r="E228" s="47"/>
      <c r="F228" s="47"/>
      <c r="G228" s="47"/>
      <c r="H228" s="57"/>
      <c r="I228" s="57"/>
      <c r="J228" s="57"/>
    </row>
    <row r="229" spans="1:25" s="37" customFormat="1" ht="158.25" customHeight="1" thickBot="1" x14ac:dyDescent="0.25">
      <c r="A229" s="151" t="s">
        <v>48</v>
      </c>
      <c r="B229" s="142" t="s">
        <v>399</v>
      </c>
      <c r="C229" s="205" t="s">
        <v>36</v>
      </c>
      <c r="D229" s="206"/>
      <c r="E229" s="206"/>
      <c r="F229" s="206"/>
      <c r="G229" s="206"/>
      <c r="H229" s="206"/>
      <c r="I229" s="206"/>
      <c r="J229" s="207"/>
      <c r="K229" s="49"/>
      <c r="L229" s="49"/>
      <c r="M229" s="49"/>
      <c r="N229" s="49"/>
      <c r="O229" s="49"/>
      <c r="P229" s="49"/>
      <c r="Q229" s="49"/>
      <c r="R229" s="49"/>
      <c r="S229" s="49"/>
      <c r="T229" s="49"/>
      <c r="U229" s="49"/>
      <c r="V229" s="49"/>
      <c r="W229" s="49"/>
      <c r="X229" s="49"/>
      <c r="Y229" s="49"/>
    </row>
    <row r="230" spans="1:25" ht="15.75" thickBot="1" x14ac:dyDescent="0.25">
      <c r="A230" s="47"/>
      <c r="B230" s="47"/>
      <c r="C230" s="47"/>
      <c r="D230" s="47"/>
      <c r="E230" s="47"/>
      <c r="F230" s="47"/>
      <c r="G230" s="47"/>
      <c r="H230" s="57"/>
      <c r="I230" s="57"/>
      <c r="J230" s="57"/>
    </row>
    <row r="231" spans="1:25" ht="15.75" thickBot="1" x14ac:dyDescent="0.25">
      <c r="A231" s="208" t="s">
        <v>49</v>
      </c>
      <c r="B231" s="209" t="s">
        <v>50</v>
      </c>
      <c r="C231" s="209"/>
      <c r="D231" s="209"/>
      <c r="E231" s="209"/>
      <c r="F231" s="209"/>
      <c r="G231" s="209"/>
      <c r="H231" s="209"/>
      <c r="I231" s="209"/>
      <c r="J231" s="210"/>
    </row>
    <row r="232" spans="1:25" s="29" customFormat="1" ht="180" customHeight="1" thickBot="1" x14ac:dyDescent="0.25">
      <c r="A232" s="153" t="s">
        <v>51</v>
      </c>
      <c r="B232" s="152" t="s">
        <v>113</v>
      </c>
      <c r="C232" s="216" t="s">
        <v>464</v>
      </c>
      <c r="D232" s="217"/>
      <c r="E232" s="217"/>
      <c r="F232" s="217"/>
      <c r="G232" s="217"/>
      <c r="H232" s="217"/>
      <c r="I232" s="217"/>
      <c r="J232" s="218"/>
      <c r="K232" s="91"/>
      <c r="L232" s="91"/>
      <c r="M232" s="91"/>
      <c r="N232" s="91"/>
      <c r="O232" s="91"/>
      <c r="P232" s="91"/>
      <c r="Q232" s="91"/>
      <c r="R232" s="91"/>
      <c r="S232" s="91"/>
      <c r="T232" s="91"/>
      <c r="U232" s="91"/>
      <c r="V232" s="91"/>
      <c r="W232" s="91"/>
      <c r="X232" s="91"/>
      <c r="Y232" s="91"/>
    </row>
    <row r="233" spans="1:25" ht="15.75" thickBot="1" x14ac:dyDescent="0.25">
      <c r="A233" s="47"/>
      <c r="B233" s="47"/>
      <c r="C233" s="47"/>
      <c r="D233" s="47"/>
      <c r="E233" s="47"/>
      <c r="F233" s="47"/>
      <c r="G233" s="47"/>
      <c r="H233" s="57"/>
      <c r="I233" s="57"/>
      <c r="J233" s="57"/>
    </row>
    <row r="234" spans="1:25" s="29" customFormat="1" ht="221.25" customHeight="1" thickBot="1" x14ac:dyDescent="0.25">
      <c r="A234" s="153" t="s">
        <v>52</v>
      </c>
      <c r="B234" s="152" t="s">
        <v>138</v>
      </c>
      <c r="C234" s="216" t="s">
        <v>468</v>
      </c>
      <c r="D234" s="217"/>
      <c r="E234" s="217"/>
      <c r="F234" s="217"/>
      <c r="G234" s="217"/>
      <c r="H234" s="217"/>
      <c r="I234" s="217"/>
      <c r="J234" s="218"/>
      <c r="K234" s="91"/>
      <c r="L234" s="91"/>
      <c r="M234" s="91"/>
      <c r="N234" s="91"/>
      <c r="O234" s="91"/>
      <c r="P234" s="91"/>
      <c r="Q234" s="91"/>
      <c r="R234" s="91"/>
      <c r="S234" s="91"/>
      <c r="T234" s="91"/>
      <c r="U234" s="91"/>
      <c r="V234" s="91"/>
      <c r="W234" s="91"/>
      <c r="X234" s="91"/>
      <c r="Y234" s="91"/>
    </row>
    <row r="235" spans="1:25" ht="15.75" thickBot="1" x14ac:dyDescent="0.25">
      <c r="A235" s="47"/>
      <c r="B235" s="47"/>
      <c r="C235" s="47"/>
      <c r="D235" s="47"/>
      <c r="E235" s="47"/>
      <c r="F235" s="47"/>
      <c r="G235" s="47"/>
      <c r="H235" s="57"/>
      <c r="I235" s="57"/>
      <c r="J235" s="57"/>
    </row>
    <row r="236" spans="1:25" s="126" customFormat="1" ht="119.25" customHeight="1" thickBot="1" x14ac:dyDescent="0.25">
      <c r="A236" s="121" t="s">
        <v>55</v>
      </c>
      <c r="B236" s="65" t="s">
        <v>7</v>
      </c>
      <c r="C236" s="258" t="s">
        <v>463</v>
      </c>
      <c r="D236" s="259"/>
      <c r="E236" s="259"/>
      <c r="F236" s="259"/>
      <c r="G236" s="259"/>
      <c r="H236" s="259"/>
      <c r="I236" s="259"/>
      <c r="J236" s="260"/>
      <c r="K236" s="62"/>
      <c r="L236" s="62"/>
      <c r="M236" s="62"/>
      <c r="N236" s="62"/>
      <c r="O236" s="62"/>
      <c r="P236" s="62"/>
      <c r="Q236" s="62"/>
      <c r="R236" s="62"/>
      <c r="S236" s="62"/>
      <c r="T236" s="62"/>
      <c r="U236" s="62"/>
      <c r="V236" s="62"/>
      <c r="W236" s="62"/>
      <c r="X236" s="62"/>
      <c r="Y236" s="62"/>
    </row>
    <row r="237" spans="1:25" ht="15.75" thickBot="1" x14ac:dyDescent="0.25">
      <c r="A237" s="47"/>
      <c r="B237" s="47"/>
      <c r="C237" s="47"/>
      <c r="D237" s="47"/>
      <c r="E237" s="47"/>
      <c r="F237" s="47"/>
      <c r="G237" s="47"/>
      <c r="H237" s="57"/>
      <c r="I237" s="57"/>
      <c r="J237" s="57"/>
    </row>
    <row r="238" spans="1:25" s="37" customFormat="1" ht="88.5" customHeight="1" thickBot="1" x14ac:dyDescent="0.25">
      <c r="A238" s="55" t="s">
        <v>315</v>
      </c>
      <c r="B238" s="56" t="s">
        <v>319</v>
      </c>
      <c r="C238" s="187" t="s">
        <v>316</v>
      </c>
      <c r="D238" s="188"/>
      <c r="E238" s="188"/>
      <c r="F238" s="188"/>
      <c r="G238" s="188"/>
      <c r="H238" s="188"/>
      <c r="I238" s="188"/>
      <c r="J238" s="189"/>
      <c r="K238" s="49"/>
      <c r="L238" s="49"/>
      <c r="M238" s="49"/>
      <c r="N238" s="49"/>
      <c r="O238" s="49"/>
      <c r="P238" s="49"/>
      <c r="Q238" s="49"/>
      <c r="R238" s="49"/>
      <c r="S238" s="49"/>
      <c r="T238" s="49"/>
      <c r="U238" s="49"/>
      <c r="V238" s="49"/>
      <c r="W238" s="49"/>
      <c r="X238" s="49"/>
      <c r="Y238" s="49"/>
    </row>
    <row r="239" spans="1:25" ht="15.75" thickBot="1" x14ac:dyDescent="0.25">
      <c r="A239" s="47"/>
      <c r="B239" s="47"/>
      <c r="C239" s="47"/>
      <c r="D239" s="47"/>
      <c r="E239" s="47"/>
      <c r="F239" s="47"/>
      <c r="G239" s="47"/>
      <c r="H239" s="57"/>
      <c r="I239" s="57"/>
      <c r="J239" s="57"/>
    </row>
    <row r="240" spans="1:25" ht="216.75" customHeight="1" thickBot="1" x14ac:dyDescent="0.25">
      <c r="A240" s="151" t="s">
        <v>317</v>
      </c>
      <c r="B240" s="154" t="s">
        <v>6</v>
      </c>
      <c r="C240" s="187" t="s">
        <v>318</v>
      </c>
      <c r="D240" s="188"/>
      <c r="E240" s="188"/>
      <c r="F240" s="188"/>
      <c r="G240" s="188"/>
      <c r="H240" s="188"/>
      <c r="I240" s="188"/>
      <c r="J240" s="189"/>
    </row>
    <row r="241" spans="1:10" x14ac:dyDescent="0.2">
      <c r="A241" s="31"/>
      <c r="B241" s="31"/>
      <c r="C241" s="31"/>
      <c r="D241" s="31"/>
      <c r="E241" s="31"/>
      <c r="F241" s="31"/>
      <c r="G241" s="31"/>
      <c r="H241" s="30"/>
      <c r="I241" s="30"/>
      <c r="J241" s="30"/>
    </row>
    <row r="245" spans="1:10" x14ac:dyDescent="0.2">
      <c r="B245" s="33"/>
    </row>
    <row r="246" spans="1:10" x14ac:dyDescent="0.2">
      <c r="B246" s="33"/>
    </row>
    <row r="247" spans="1:10" x14ac:dyDescent="0.2">
      <c r="B247" s="33"/>
    </row>
    <row r="248" spans="1:10" x14ac:dyDescent="0.2">
      <c r="B248" s="33"/>
    </row>
  </sheetData>
  <mergeCells count="256">
    <mergeCell ref="J162:J163"/>
    <mergeCell ref="G164:G165"/>
    <mergeCell ref="H164:H165"/>
    <mergeCell ref="C164:C165"/>
    <mergeCell ref="D164:D165"/>
    <mergeCell ref="C234:J234"/>
    <mergeCell ref="A171:B172"/>
    <mergeCell ref="J164:J165"/>
    <mergeCell ref="A169:J169"/>
    <mergeCell ref="I171:I172"/>
    <mergeCell ref="J171:J172"/>
    <mergeCell ref="E166:E167"/>
    <mergeCell ref="F166:F167"/>
    <mergeCell ref="F171:H171"/>
    <mergeCell ref="C171:C172"/>
    <mergeCell ref="G166:G167"/>
    <mergeCell ref="H166:H167"/>
    <mergeCell ref="I166:I167"/>
    <mergeCell ref="I164:I165"/>
    <mergeCell ref="E164:E165"/>
    <mergeCell ref="F164:F165"/>
    <mergeCell ref="F97:H97"/>
    <mergeCell ref="E106:E107"/>
    <mergeCell ref="F106:H106"/>
    <mergeCell ref="F119:H119"/>
    <mergeCell ref="A97:B98"/>
    <mergeCell ref="A162:B163"/>
    <mergeCell ref="C162:C163"/>
    <mergeCell ref="D162:D163"/>
    <mergeCell ref="E162:E163"/>
    <mergeCell ref="C140:C160"/>
    <mergeCell ref="D140:D160"/>
    <mergeCell ref="E140:E160"/>
    <mergeCell ref="F140:F160"/>
    <mergeCell ref="C97:C98"/>
    <mergeCell ref="D97:D98"/>
    <mergeCell ref="E97:E98"/>
    <mergeCell ref="A119:B120"/>
    <mergeCell ref="C119:C120"/>
    <mergeCell ref="A117:J117"/>
    <mergeCell ref="I97:I98"/>
    <mergeCell ref="J97:J98"/>
    <mergeCell ref="A104:J104"/>
    <mergeCell ref="A106:B107"/>
    <mergeCell ref="C106:C107"/>
    <mergeCell ref="A40:B41"/>
    <mergeCell ref="C40:C41"/>
    <mergeCell ref="J40:J41"/>
    <mergeCell ref="D40:D41"/>
    <mergeCell ref="E40:E41"/>
    <mergeCell ref="F40:H40"/>
    <mergeCell ref="I40:I41"/>
    <mergeCell ref="D53:D54"/>
    <mergeCell ref="E46:E47"/>
    <mergeCell ref="F46:H46"/>
    <mergeCell ref="I46:I47"/>
    <mergeCell ref="J46:J47"/>
    <mergeCell ref="A46:B47"/>
    <mergeCell ref="C46:C47"/>
    <mergeCell ref="D46:D47"/>
    <mergeCell ref="CR7:DA7"/>
    <mergeCell ref="DB7:DK7"/>
    <mergeCell ref="DL7:DU7"/>
    <mergeCell ref="DV7:EE7"/>
    <mergeCell ref="C240:J240"/>
    <mergeCell ref="A195:J195"/>
    <mergeCell ref="A197:J197"/>
    <mergeCell ref="C203:J203"/>
    <mergeCell ref="C205:J205"/>
    <mergeCell ref="C207:J207"/>
    <mergeCell ref="C209:J209"/>
    <mergeCell ref="C199:J199"/>
    <mergeCell ref="C225:J225"/>
    <mergeCell ref="C227:J227"/>
    <mergeCell ref="C221:J221"/>
    <mergeCell ref="C212:J212"/>
    <mergeCell ref="A211:J211"/>
    <mergeCell ref="A214:J214"/>
    <mergeCell ref="C215:J215"/>
    <mergeCell ref="A217:J217"/>
    <mergeCell ref="C218:J218"/>
    <mergeCell ref="C236:J236"/>
    <mergeCell ref="C229:J229"/>
    <mergeCell ref="C220:J220"/>
    <mergeCell ref="IL7:IQ7"/>
    <mergeCell ref="GX7:HG7"/>
    <mergeCell ref="HH7:HQ7"/>
    <mergeCell ref="HR7:IA7"/>
    <mergeCell ref="IB7:IK7"/>
    <mergeCell ref="EF7:EO7"/>
    <mergeCell ref="HR36:IA36"/>
    <mergeCell ref="IB36:IK36"/>
    <mergeCell ref="IL36:IQ36"/>
    <mergeCell ref="HH36:HQ36"/>
    <mergeCell ref="EP7:EY7"/>
    <mergeCell ref="GN7:GW7"/>
    <mergeCell ref="EZ7:FI7"/>
    <mergeCell ref="FJ7:FS7"/>
    <mergeCell ref="FT7:GC7"/>
    <mergeCell ref="GD7:GM7"/>
    <mergeCell ref="GD36:GM36"/>
    <mergeCell ref="GN36:GW36"/>
    <mergeCell ref="GX36:HG36"/>
    <mergeCell ref="EP36:EY36"/>
    <mergeCell ref="EZ36:FI36"/>
    <mergeCell ref="FJ36:FS36"/>
    <mergeCell ref="FT36:GC36"/>
    <mergeCell ref="EF36:EO36"/>
    <mergeCell ref="DV36:EE36"/>
    <mergeCell ref="C25:J25"/>
    <mergeCell ref="C28:J28"/>
    <mergeCell ref="C30:J30"/>
    <mergeCell ref="A36:J36"/>
    <mergeCell ref="AJ36:AS36"/>
    <mergeCell ref="DB36:DK36"/>
    <mergeCell ref="C26:J26"/>
    <mergeCell ref="DL36:DU36"/>
    <mergeCell ref="C34:J34"/>
    <mergeCell ref="C32:J32"/>
    <mergeCell ref="K36:O36"/>
    <mergeCell ref="CR36:DA36"/>
    <mergeCell ref="A1:J1"/>
    <mergeCell ref="A4:J4"/>
    <mergeCell ref="A7:J7"/>
    <mergeCell ref="C9:J9"/>
    <mergeCell ref="C23:J23"/>
    <mergeCell ref="C11:J11"/>
    <mergeCell ref="C13:J13"/>
    <mergeCell ref="BX7:CG7"/>
    <mergeCell ref="CH7:CQ7"/>
    <mergeCell ref="C15:J15"/>
    <mergeCell ref="C17:J17"/>
    <mergeCell ref="C19:J19"/>
    <mergeCell ref="C21:J21"/>
    <mergeCell ref="P7:Y7"/>
    <mergeCell ref="Z7:AI7"/>
    <mergeCell ref="AJ7:AS7"/>
    <mergeCell ref="AT7:BC7"/>
    <mergeCell ref="BD7:BM7"/>
    <mergeCell ref="BN7:BW7"/>
    <mergeCell ref="A38:J38"/>
    <mergeCell ref="CH36:CQ36"/>
    <mergeCell ref="BD36:BM36"/>
    <mergeCell ref="BN36:BW36"/>
    <mergeCell ref="BX36:CG36"/>
    <mergeCell ref="AT36:BC36"/>
    <mergeCell ref="P36:Y36"/>
    <mergeCell ref="Z36:AI36"/>
    <mergeCell ref="A95:J95"/>
    <mergeCell ref="C88:C89"/>
    <mergeCell ref="D88:D89"/>
    <mergeCell ref="E88:E89"/>
    <mergeCell ref="F94:H94"/>
    <mergeCell ref="F88:H88"/>
    <mergeCell ref="I88:I89"/>
    <mergeCell ref="J88:J89"/>
    <mergeCell ref="A88:B89"/>
    <mergeCell ref="I72:I73"/>
    <mergeCell ref="J72:J73"/>
    <mergeCell ref="A62:B63"/>
    <mergeCell ref="C62:C63"/>
    <mergeCell ref="D62:D63"/>
    <mergeCell ref="E62:E63"/>
    <mergeCell ref="A72:B73"/>
    <mergeCell ref="C72:C73"/>
    <mergeCell ref="D72:D73"/>
    <mergeCell ref="E72:E73"/>
    <mergeCell ref="F72:H72"/>
    <mergeCell ref="F62:H62"/>
    <mergeCell ref="A86:J86"/>
    <mergeCell ref="F80:H80"/>
    <mergeCell ref="I80:I81"/>
    <mergeCell ref="J80:J81"/>
    <mergeCell ref="A80:B81"/>
    <mergeCell ref="C80:C81"/>
    <mergeCell ref="D80:D81"/>
    <mergeCell ref="E80:E81"/>
    <mergeCell ref="A60:J60"/>
    <mergeCell ref="F53:H53"/>
    <mergeCell ref="I53:I54"/>
    <mergeCell ref="J53:J54"/>
    <mergeCell ref="A53:B54"/>
    <mergeCell ref="C53:C54"/>
    <mergeCell ref="E53:E54"/>
    <mergeCell ref="I62:I63"/>
    <mergeCell ref="J62:J63"/>
    <mergeCell ref="J106:J107"/>
    <mergeCell ref="A121:A128"/>
    <mergeCell ref="C121:C128"/>
    <mergeCell ref="D121:D128"/>
    <mergeCell ref="E121:E128"/>
    <mergeCell ref="J121:J128"/>
    <mergeCell ref="I119:I120"/>
    <mergeCell ref="J119:J120"/>
    <mergeCell ref="I121:I128"/>
    <mergeCell ref="D106:D107"/>
    <mergeCell ref="I106:I107"/>
    <mergeCell ref="C238:J238"/>
    <mergeCell ref="J137:J139"/>
    <mergeCell ref="A193:J193"/>
    <mergeCell ref="A192:J192"/>
    <mergeCell ref="A185:J185"/>
    <mergeCell ref="A190:J190"/>
    <mergeCell ref="A191:J191"/>
    <mergeCell ref="A187:J187"/>
    <mergeCell ref="A188:J188"/>
    <mergeCell ref="A189:J189"/>
    <mergeCell ref="A186:J186"/>
    <mergeCell ref="D171:D172"/>
    <mergeCell ref="E171:E172"/>
    <mergeCell ref="A166:A167"/>
    <mergeCell ref="C166:C167"/>
    <mergeCell ref="D166:D167"/>
    <mergeCell ref="A223:J223"/>
    <mergeCell ref="C201:J201"/>
    <mergeCell ref="A231:J231"/>
    <mergeCell ref="J166:J167"/>
    <mergeCell ref="I140:I160"/>
    <mergeCell ref="J140:J160"/>
    <mergeCell ref="A164:A165"/>
    <mergeCell ref="C232:J232"/>
    <mergeCell ref="A137:A139"/>
    <mergeCell ref="C137:C139"/>
    <mergeCell ref="D137:D139"/>
    <mergeCell ref="G137:G139"/>
    <mergeCell ref="H137:H139"/>
    <mergeCell ref="I129:I132"/>
    <mergeCell ref="J129:J132"/>
    <mergeCell ref="J133:J136"/>
    <mergeCell ref="D119:D120"/>
    <mergeCell ref="E119:E120"/>
    <mergeCell ref="F121:F128"/>
    <mergeCell ref="G121:G128"/>
    <mergeCell ref="H121:H128"/>
    <mergeCell ref="A129:A132"/>
    <mergeCell ref="C129:C132"/>
    <mergeCell ref="D129:D132"/>
    <mergeCell ref="E129:E132"/>
    <mergeCell ref="D133:D136"/>
    <mergeCell ref="I137:I139"/>
    <mergeCell ref="A133:A136"/>
    <mergeCell ref="C133:C136"/>
    <mergeCell ref="G140:G160"/>
    <mergeCell ref="E137:E139"/>
    <mergeCell ref="F137:F139"/>
    <mergeCell ref="F162:H162"/>
    <mergeCell ref="I162:I163"/>
    <mergeCell ref="E133:E136"/>
    <mergeCell ref="F129:F132"/>
    <mergeCell ref="G129:G132"/>
    <mergeCell ref="H129:H132"/>
    <mergeCell ref="H140:H160"/>
    <mergeCell ref="F133:F136"/>
    <mergeCell ref="G133:G136"/>
    <mergeCell ref="H133:H136"/>
    <mergeCell ref="I133:I136"/>
  </mergeCells>
  <phoneticPr fontId="0" type="noConversion"/>
  <printOptions horizontalCentered="1"/>
  <pageMargins left="0.43307086614173229" right="0.19685039370078741" top="0.51181102362204722" bottom="0.47244094488188981" header="0.11811023622047245" footer="0"/>
  <pageSetup paperSize="9" scale="63" fitToHeight="11" orientation="portrait" horizontalDpi="300" verticalDpi="300" r:id="rId1"/>
  <headerFooter alignWithMargins="0">
    <oddFooter>&amp;C&amp;F</oddFooter>
  </headerFooter>
  <rowBreaks count="3" manualBreakCount="3">
    <brk id="35" max="16383" man="1"/>
    <brk id="222" max="16383" man="1"/>
    <brk id="239" max="9" man="1"/>
  </rowBreaks>
  <colBreaks count="1" manualBreakCount="1">
    <brk id="2" max="240"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2"/>
  <sheetViews>
    <sheetView showGridLines="0" tabSelected="1" workbookViewId="0">
      <selection sqref="A1:J1"/>
    </sheetView>
  </sheetViews>
  <sheetFormatPr defaultColWidth="0" defaultRowHeight="12.75" x14ac:dyDescent="0.2"/>
  <cols>
    <col min="1" max="1" width="50.85546875" style="2" customWidth="1"/>
    <col min="2" max="2" width="6" style="2" customWidth="1"/>
    <col min="3" max="3" width="4.42578125" style="2" customWidth="1"/>
    <col min="4" max="4" width="10.28515625" style="2" customWidth="1"/>
    <col min="5" max="5" width="46.5703125" style="2" customWidth="1"/>
    <col min="6" max="6" width="6.28515625" style="2" customWidth="1"/>
    <col min="7" max="16384" width="9.140625" style="2" hidden="1"/>
  </cols>
  <sheetData>
    <row r="1" spans="1:5" ht="42" customHeight="1" x14ac:dyDescent="0.2">
      <c r="A1" s="270" t="s">
        <v>478</v>
      </c>
      <c r="B1" s="270"/>
      <c r="C1" s="270"/>
      <c r="D1" s="270"/>
      <c r="E1" s="270"/>
    </row>
    <row r="3" spans="1:5" ht="13.5" thickBot="1" x14ac:dyDescent="0.25">
      <c r="B3" s="3"/>
      <c r="C3" s="3"/>
      <c r="D3" s="3"/>
      <c r="E3" s="4"/>
    </row>
    <row r="4" spans="1:5" x14ac:dyDescent="0.2">
      <c r="A4" s="5" t="s">
        <v>56</v>
      </c>
      <c r="B4" s="271" t="s">
        <v>57</v>
      </c>
      <c r="C4" s="271"/>
      <c r="D4" s="6" t="s">
        <v>58</v>
      </c>
      <c r="E4" s="7" t="s">
        <v>59</v>
      </c>
    </row>
    <row r="5" spans="1:5" x14ac:dyDescent="0.2">
      <c r="A5" s="8"/>
      <c r="B5" s="9" t="s">
        <v>60</v>
      </c>
      <c r="C5" s="9" t="s">
        <v>61</v>
      </c>
      <c r="D5" s="10"/>
      <c r="E5" s="11"/>
    </row>
    <row r="6" spans="1:5" ht="51" x14ac:dyDescent="0.2">
      <c r="A6" s="12" t="s">
        <v>62</v>
      </c>
      <c r="B6" s="13">
        <v>1</v>
      </c>
      <c r="C6" s="13">
        <f t="shared" ref="C6:C20" si="0">B6+D6-1</f>
        <v>3</v>
      </c>
      <c r="D6" s="13">
        <v>3</v>
      </c>
      <c r="E6" s="14" t="s">
        <v>63</v>
      </c>
    </row>
    <row r="7" spans="1:5" ht="51" x14ac:dyDescent="0.2">
      <c r="A7" s="12" t="s">
        <v>64</v>
      </c>
      <c r="B7" s="13">
        <f t="shared" ref="B7:B20" si="1">C6+1</f>
        <v>4</v>
      </c>
      <c r="C7" s="13">
        <f t="shared" si="0"/>
        <v>6</v>
      </c>
      <c r="D7" s="13">
        <f>7-4</f>
        <v>3</v>
      </c>
      <c r="E7" s="14" t="s">
        <v>65</v>
      </c>
    </row>
    <row r="8" spans="1:5" s="108" customFormat="1" ht="25.5" x14ac:dyDescent="0.2">
      <c r="A8" s="105" t="s">
        <v>66</v>
      </c>
      <c r="B8" s="106">
        <f t="shared" si="1"/>
        <v>7</v>
      </c>
      <c r="C8" s="106">
        <f t="shared" si="0"/>
        <v>12</v>
      </c>
      <c r="D8" s="106">
        <f>13-7</f>
        <v>6</v>
      </c>
      <c r="E8" s="107" t="s">
        <v>133</v>
      </c>
    </row>
    <row r="9" spans="1:5" ht="51" x14ac:dyDescent="0.2">
      <c r="A9" s="12" t="s">
        <v>67</v>
      </c>
      <c r="B9" s="13">
        <f t="shared" si="1"/>
        <v>13</v>
      </c>
      <c r="C9" s="13">
        <f t="shared" si="0"/>
        <v>18</v>
      </c>
      <c r="D9" s="13">
        <f>19-13</f>
        <v>6</v>
      </c>
      <c r="E9" s="14" t="s">
        <v>17</v>
      </c>
    </row>
    <row r="10" spans="1:5" ht="51" x14ac:dyDescent="0.2">
      <c r="A10" s="12" t="s">
        <v>68</v>
      </c>
      <c r="B10" s="13">
        <f t="shared" si="1"/>
        <v>19</v>
      </c>
      <c r="C10" s="13">
        <f t="shared" si="0"/>
        <v>28</v>
      </c>
      <c r="D10" s="13">
        <f>29-19</f>
        <v>10</v>
      </c>
      <c r="E10" s="14" t="s">
        <v>69</v>
      </c>
    </row>
    <row r="11" spans="1:5" ht="38.25" x14ac:dyDescent="0.2">
      <c r="A11" s="26" t="s">
        <v>282</v>
      </c>
      <c r="B11" s="16">
        <f t="shared" si="1"/>
        <v>29</v>
      </c>
      <c r="C11" s="16">
        <f t="shared" si="0"/>
        <v>30</v>
      </c>
      <c r="D11" s="16">
        <f>31-29</f>
        <v>2</v>
      </c>
      <c r="E11" s="17" t="s">
        <v>283</v>
      </c>
    </row>
    <row r="12" spans="1:5" ht="51" x14ac:dyDescent="0.2">
      <c r="A12" s="12" t="s">
        <v>70</v>
      </c>
      <c r="B12" s="13">
        <f t="shared" si="1"/>
        <v>31</v>
      </c>
      <c r="C12" s="13">
        <f t="shared" si="0"/>
        <v>35</v>
      </c>
      <c r="D12" s="13">
        <f>36-31</f>
        <v>5</v>
      </c>
      <c r="E12" s="14" t="s">
        <v>71</v>
      </c>
    </row>
    <row r="13" spans="1:5" ht="63.75" x14ac:dyDescent="0.2">
      <c r="A13" s="12" t="s">
        <v>254</v>
      </c>
      <c r="B13" s="13">
        <f t="shared" si="1"/>
        <v>36</v>
      </c>
      <c r="C13" s="13">
        <f t="shared" si="0"/>
        <v>36</v>
      </c>
      <c r="D13" s="13">
        <v>1</v>
      </c>
      <c r="E13" s="14" t="s">
        <v>272</v>
      </c>
    </row>
    <row r="14" spans="1:5" x14ac:dyDescent="0.2">
      <c r="A14" s="12" t="s">
        <v>72</v>
      </c>
      <c r="B14" s="13">
        <f t="shared" si="1"/>
        <v>37</v>
      </c>
      <c r="C14" s="13">
        <f t="shared" si="0"/>
        <v>48</v>
      </c>
      <c r="D14" s="13">
        <f>48-36</f>
        <v>12</v>
      </c>
      <c r="E14" s="14" t="s">
        <v>73</v>
      </c>
    </row>
    <row r="15" spans="1:5" ht="51" x14ac:dyDescent="0.2">
      <c r="A15" s="12" t="s">
        <v>74</v>
      </c>
      <c r="B15" s="13">
        <f t="shared" si="1"/>
        <v>49</v>
      </c>
      <c r="C15" s="13">
        <f t="shared" si="0"/>
        <v>61</v>
      </c>
      <c r="D15" s="13">
        <f>61-48</f>
        <v>13</v>
      </c>
      <c r="E15" s="14" t="s">
        <v>75</v>
      </c>
    </row>
    <row r="16" spans="1:5" ht="38.25" x14ac:dyDescent="0.2">
      <c r="A16" s="12" t="s">
        <v>76</v>
      </c>
      <c r="B16" s="13">
        <f t="shared" si="1"/>
        <v>62</v>
      </c>
      <c r="C16" s="13">
        <f t="shared" si="0"/>
        <v>68</v>
      </c>
      <c r="D16" s="13">
        <f>68-61</f>
        <v>7</v>
      </c>
      <c r="E16" s="14" t="s">
        <v>242</v>
      </c>
    </row>
    <row r="17" spans="1:6" ht="38.25" x14ac:dyDescent="0.2">
      <c r="A17" s="12" t="s">
        <v>77</v>
      </c>
      <c r="B17" s="13">
        <f t="shared" si="1"/>
        <v>69</v>
      </c>
      <c r="C17" s="13">
        <f t="shared" si="0"/>
        <v>83</v>
      </c>
      <c r="D17" s="13">
        <f>83-68</f>
        <v>15</v>
      </c>
      <c r="E17" s="14" t="s">
        <v>78</v>
      </c>
    </row>
    <row r="18" spans="1:6" ht="38.25" x14ac:dyDescent="0.2">
      <c r="A18" s="12" t="s">
        <v>79</v>
      </c>
      <c r="B18" s="13">
        <f t="shared" si="1"/>
        <v>84</v>
      </c>
      <c r="C18" s="13">
        <f t="shared" si="0"/>
        <v>98</v>
      </c>
      <c r="D18" s="13">
        <f>98-83</f>
        <v>15</v>
      </c>
      <c r="E18" s="14" t="s">
        <v>240</v>
      </c>
    </row>
    <row r="19" spans="1:6" ht="38.25" x14ac:dyDescent="0.2">
      <c r="A19" s="15" t="s">
        <v>239</v>
      </c>
      <c r="B19" s="13">
        <f t="shared" si="1"/>
        <v>99</v>
      </c>
      <c r="C19" s="13">
        <f t="shared" si="0"/>
        <v>113</v>
      </c>
      <c r="D19" s="13">
        <f>98-83</f>
        <v>15</v>
      </c>
      <c r="E19" s="14" t="s">
        <v>241</v>
      </c>
    </row>
    <row r="20" spans="1:6" ht="51" x14ac:dyDescent="0.2">
      <c r="A20" s="15" t="s">
        <v>80</v>
      </c>
      <c r="B20" s="16">
        <f t="shared" si="1"/>
        <v>114</v>
      </c>
      <c r="C20" s="16">
        <f t="shared" si="0"/>
        <v>128</v>
      </c>
      <c r="D20" s="16">
        <f>98-83</f>
        <v>15</v>
      </c>
      <c r="E20" s="17" t="s">
        <v>81</v>
      </c>
    </row>
    <row r="21" spans="1:6" s="98" customFormat="1" ht="48.75" customHeight="1" thickBot="1" x14ac:dyDescent="0.25">
      <c r="A21" s="97" t="s">
        <v>18</v>
      </c>
      <c r="B21" s="18">
        <v>129</v>
      </c>
      <c r="C21" s="18">
        <v>130</v>
      </c>
      <c r="D21" s="18">
        <v>2</v>
      </c>
      <c r="E21" s="19" t="s">
        <v>273</v>
      </c>
    </row>
    <row r="22" spans="1:6" x14ac:dyDescent="0.2">
      <c r="A22" s="2" t="s">
        <v>82</v>
      </c>
    </row>
    <row r="23" spans="1:6" s="108" customFormat="1" x14ac:dyDescent="0.2">
      <c r="A23" s="108" t="s">
        <v>19</v>
      </c>
      <c r="B23" s="120"/>
      <c r="C23" s="120"/>
      <c r="D23" s="120"/>
      <c r="E23" s="120"/>
      <c r="F23" s="120"/>
    </row>
    <row r="24" spans="1:6" x14ac:dyDescent="0.2">
      <c r="A24" s="2" t="s">
        <v>281</v>
      </c>
    </row>
    <row r="25" spans="1:6" x14ac:dyDescent="0.2">
      <c r="A25" s="2" t="s">
        <v>20</v>
      </c>
    </row>
    <row r="26" spans="1:6" x14ac:dyDescent="0.2">
      <c r="A26" s="2" t="s">
        <v>284</v>
      </c>
    </row>
    <row r="199" spans="2:2" x14ac:dyDescent="0.2">
      <c r="B199" s="157"/>
    </row>
    <row r="207" spans="2:2" ht="261" customHeight="1" x14ac:dyDescent="0.2"/>
    <row r="212" ht="76.5" customHeight="1" x14ac:dyDescent="0.2"/>
  </sheetData>
  <mergeCells count="2">
    <mergeCell ref="A1:E1"/>
    <mergeCell ref="B4:C4"/>
  </mergeCells>
  <phoneticPr fontId="0" type="noConversion"/>
  <printOptions horizontalCentered="1"/>
  <pageMargins left="0.43307086614173229" right="0.19685039370078741" top="0.51181102362204722" bottom="0.47244094488188981" header="0.11811023622047245" footer="0"/>
  <pageSetup paperSize="9" scale="83" fitToHeight="11" orientation="portrait" r:id="rId1"/>
  <headerFooter alignWithMargins="0">
    <oddFooter>&amp;C&amp;F</oddFooter>
  </headerFooter>
  <rowBreaks count="1" manualBreakCount="1">
    <brk id="239" max="16383" man="1"/>
  </rowBreaks>
  <colBreaks count="1" manualBreakCount="1">
    <brk id="2"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212"/>
  <sheetViews>
    <sheetView tabSelected="1" workbookViewId="0">
      <selection sqref="A1:J1"/>
    </sheetView>
  </sheetViews>
  <sheetFormatPr defaultRowHeight="12.75" x14ac:dyDescent="0.2"/>
  <cols>
    <col min="2" max="2" width="49.140625" bestFit="1" customWidth="1"/>
    <col min="3" max="3" width="7.42578125" customWidth="1"/>
    <col min="4" max="4" width="6.42578125" customWidth="1"/>
    <col min="5" max="5" width="10.140625" bestFit="1" customWidth="1"/>
    <col min="6" max="6" width="49" customWidth="1"/>
    <col min="7" max="7" width="47.140625" style="95" customWidth="1"/>
  </cols>
  <sheetData>
    <row r="1" spans="2:7" ht="42.75" customHeight="1" x14ac:dyDescent="0.2">
      <c r="B1" s="270" t="s">
        <v>469</v>
      </c>
      <c r="C1" s="270"/>
      <c r="D1" s="270"/>
      <c r="E1" s="270"/>
      <c r="F1" s="270"/>
    </row>
    <row r="3" spans="2:7" ht="13.5" thickBot="1" x14ac:dyDescent="0.25">
      <c r="B3" s="2"/>
      <c r="C3" s="3"/>
      <c r="D3" s="3"/>
      <c r="E3" s="3"/>
      <c r="F3" s="4"/>
    </row>
    <row r="4" spans="2:7" x14ac:dyDescent="0.2">
      <c r="B4" s="5" t="s">
        <v>56</v>
      </c>
      <c r="C4" s="271" t="s">
        <v>57</v>
      </c>
      <c r="D4" s="271"/>
      <c r="E4" s="6" t="s">
        <v>58</v>
      </c>
      <c r="F4" s="7" t="s">
        <v>59</v>
      </c>
    </row>
    <row r="5" spans="2:7" x14ac:dyDescent="0.2">
      <c r="B5" s="8"/>
      <c r="C5" s="9" t="s">
        <v>60</v>
      </c>
      <c r="D5" s="9" t="s">
        <v>61</v>
      </c>
      <c r="E5" s="10"/>
      <c r="F5" s="11"/>
    </row>
    <row r="6" spans="2:7" ht="25.5" x14ac:dyDescent="0.2">
      <c r="B6" s="12" t="s">
        <v>83</v>
      </c>
      <c r="C6" s="13">
        <v>1</v>
      </c>
      <c r="D6" s="13">
        <v>10</v>
      </c>
      <c r="E6" s="13">
        <v>10</v>
      </c>
      <c r="F6" s="14" t="s">
        <v>84</v>
      </c>
    </row>
    <row r="7" spans="2:7" ht="51" x14ac:dyDescent="0.2">
      <c r="B7" s="12" t="s">
        <v>85</v>
      </c>
      <c r="C7" s="13">
        <f t="shared" ref="C7:C28" si="0">D6+1</f>
        <v>11</v>
      </c>
      <c r="D7" s="13">
        <f t="shared" ref="D7:D28" si="1">C7+E7-1</f>
        <v>31</v>
      </c>
      <c r="E7" s="13">
        <v>21</v>
      </c>
      <c r="F7" s="14" t="s">
        <v>123</v>
      </c>
    </row>
    <row r="8" spans="2:7" s="81" customFormat="1" ht="38.25" x14ac:dyDescent="0.2">
      <c r="B8" s="105" t="s">
        <v>275</v>
      </c>
      <c r="C8" s="106">
        <f t="shared" si="0"/>
        <v>32</v>
      </c>
      <c r="D8" s="106">
        <f t="shared" si="1"/>
        <v>34</v>
      </c>
      <c r="E8" s="106">
        <v>3</v>
      </c>
      <c r="F8" s="107" t="s">
        <v>472</v>
      </c>
      <c r="G8" s="109"/>
    </row>
    <row r="9" spans="2:7" s="81" customFormat="1" ht="51" x14ac:dyDescent="0.2">
      <c r="B9" s="105" t="s">
        <v>276</v>
      </c>
      <c r="C9" s="106">
        <f t="shared" si="0"/>
        <v>35</v>
      </c>
      <c r="D9" s="106">
        <f t="shared" si="1"/>
        <v>39</v>
      </c>
      <c r="E9" s="106">
        <v>5</v>
      </c>
      <c r="F9" s="107" t="s">
        <v>473</v>
      </c>
      <c r="G9" s="109"/>
    </row>
    <row r="10" spans="2:7" ht="74.25" customHeight="1" x14ac:dyDescent="0.2">
      <c r="B10" s="105" t="s">
        <v>277</v>
      </c>
      <c r="C10" s="106">
        <f t="shared" si="0"/>
        <v>40</v>
      </c>
      <c r="D10" s="106">
        <f t="shared" si="1"/>
        <v>43</v>
      </c>
      <c r="E10" s="106">
        <v>4</v>
      </c>
      <c r="F10" s="107" t="s">
        <v>474</v>
      </c>
    </row>
    <row r="11" spans="2:7" ht="25.5" x14ac:dyDescent="0.2">
      <c r="B11" s="105" t="s">
        <v>86</v>
      </c>
      <c r="C11" s="106">
        <f t="shared" si="0"/>
        <v>44</v>
      </c>
      <c r="D11" s="106">
        <f t="shared" si="1"/>
        <v>51</v>
      </c>
      <c r="E11" s="106">
        <v>8</v>
      </c>
      <c r="F11" s="107" t="s">
        <v>87</v>
      </c>
    </row>
    <row r="12" spans="2:7" x14ac:dyDescent="0.2">
      <c r="B12" s="105" t="s">
        <v>88</v>
      </c>
      <c r="C12" s="106">
        <f t="shared" si="0"/>
        <v>52</v>
      </c>
      <c r="D12" s="106">
        <f t="shared" si="1"/>
        <v>57</v>
      </c>
      <c r="E12" s="106">
        <v>6</v>
      </c>
      <c r="F12" s="107" t="s">
        <v>89</v>
      </c>
    </row>
    <row r="13" spans="2:7" ht="76.5" x14ac:dyDescent="0.2">
      <c r="B13" s="105" t="s">
        <v>139</v>
      </c>
      <c r="C13" s="106">
        <f t="shared" si="0"/>
        <v>58</v>
      </c>
      <c r="D13" s="106">
        <f t="shared" si="1"/>
        <v>77</v>
      </c>
      <c r="E13" s="106">
        <v>20</v>
      </c>
      <c r="F13" s="107" t="s">
        <v>140</v>
      </c>
    </row>
    <row r="14" spans="2:7" ht="38.25" x14ac:dyDescent="0.2">
      <c r="B14" s="105" t="s">
        <v>141</v>
      </c>
      <c r="C14" s="106">
        <f t="shared" si="0"/>
        <v>78</v>
      </c>
      <c r="D14" s="106">
        <f t="shared" si="1"/>
        <v>80</v>
      </c>
      <c r="E14" s="106">
        <v>3</v>
      </c>
      <c r="F14" s="107" t="s">
        <v>475</v>
      </c>
    </row>
    <row r="15" spans="2:7" s="81" customFormat="1" ht="70.5" customHeight="1" x14ac:dyDescent="0.2">
      <c r="B15" s="105" t="s">
        <v>142</v>
      </c>
      <c r="C15" s="106">
        <f t="shared" si="0"/>
        <v>81</v>
      </c>
      <c r="D15" s="106">
        <f t="shared" si="1"/>
        <v>85</v>
      </c>
      <c r="E15" s="106">
        <v>5</v>
      </c>
      <c r="F15" s="107" t="s">
        <v>476</v>
      </c>
      <c r="G15" s="109"/>
    </row>
    <row r="16" spans="2:7" s="81" customFormat="1" ht="70.5" customHeight="1" x14ac:dyDescent="0.2">
      <c r="B16" s="105" t="s">
        <v>143</v>
      </c>
      <c r="C16" s="106">
        <f t="shared" si="0"/>
        <v>86</v>
      </c>
      <c r="D16" s="106">
        <f t="shared" si="1"/>
        <v>89</v>
      </c>
      <c r="E16" s="106">
        <v>4</v>
      </c>
      <c r="F16" s="107" t="s">
        <v>477</v>
      </c>
      <c r="G16" s="109"/>
    </row>
    <row r="17" spans="2:7" x14ac:dyDescent="0.2">
      <c r="B17" s="114" t="s">
        <v>388</v>
      </c>
      <c r="C17" s="110">
        <f t="shared" si="0"/>
        <v>90</v>
      </c>
      <c r="D17" s="110">
        <f t="shared" si="1"/>
        <v>96</v>
      </c>
      <c r="E17" s="106">
        <v>7</v>
      </c>
      <c r="F17" s="107" t="s">
        <v>389</v>
      </c>
    </row>
    <row r="18" spans="2:7" ht="25.5" x14ac:dyDescent="0.2">
      <c r="B18" s="105" t="s">
        <v>68</v>
      </c>
      <c r="C18" s="110">
        <f t="shared" si="0"/>
        <v>97</v>
      </c>
      <c r="D18" s="110">
        <f t="shared" si="1"/>
        <v>106</v>
      </c>
      <c r="E18" s="106">
        <v>10</v>
      </c>
      <c r="F18" s="107" t="s">
        <v>90</v>
      </c>
    </row>
    <row r="19" spans="2:7" ht="25.5" x14ac:dyDescent="0.2">
      <c r="B19" s="105" t="s">
        <v>70</v>
      </c>
      <c r="C19" s="106">
        <f t="shared" si="0"/>
        <v>107</v>
      </c>
      <c r="D19" s="106">
        <f t="shared" si="1"/>
        <v>111</v>
      </c>
      <c r="E19" s="106">
        <v>5</v>
      </c>
      <c r="F19" s="107" t="s">
        <v>250</v>
      </c>
    </row>
    <row r="20" spans="2:7" ht="38.25" x14ac:dyDescent="0.2">
      <c r="B20" s="105" t="s">
        <v>251</v>
      </c>
      <c r="C20" s="106">
        <f t="shared" si="0"/>
        <v>112</v>
      </c>
      <c r="D20" s="106">
        <f t="shared" si="1"/>
        <v>124</v>
      </c>
      <c r="E20" s="106">
        <v>13</v>
      </c>
      <c r="F20" s="107" t="s">
        <v>122</v>
      </c>
    </row>
    <row r="21" spans="2:7" s="81" customFormat="1" ht="76.5" x14ac:dyDescent="0.2">
      <c r="B21" s="105" t="s">
        <v>144</v>
      </c>
      <c r="C21" s="106">
        <f t="shared" si="0"/>
        <v>125</v>
      </c>
      <c r="D21" s="106">
        <f t="shared" si="1"/>
        <v>126</v>
      </c>
      <c r="E21" s="106">
        <v>2</v>
      </c>
      <c r="F21" s="107" t="s">
        <v>145</v>
      </c>
      <c r="G21" s="109"/>
    </row>
    <row r="22" spans="2:7" s="81" customFormat="1" ht="153" x14ac:dyDescent="0.2">
      <c r="B22" s="105" t="s">
        <v>146</v>
      </c>
      <c r="C22" s="106">
        <f t="shared" si="0"/>
        <v>127</v>
      </c>
      <c r="D22" s="106">
        <f t="shared" si="1"/>
        <v>128</v>
      </c>
      <c r="E22" s="106">
        <v>2</v>
      </c>
      <c r="F22" s="107" t="s">
        <v>153</v>
      </c>
      <c r="G22" s="109"/>
    </row>
    <row r="23" spans="2:7" s="81" customFormat="1" ht="63.75" x14ac:dyDescent="0.2">
      <c r="B23" s="105" t="s">
        <v>168</v>
      </c>
      <c r="C23" s="106">
        <f t="shared" si="0"/>
        <v>129</v>
      </c>
      <c r="D23" s="106">
        <f t="shared" si="1"/>
        <v>129</v>
      </c>
      <c r="E23" s="106">
        <v>1</v>
      </c>
      <c r="F23" s="107" t="s">
        <v>147</v>
      </c>
      <c r="G23" s="109"/>
    </row>
    <row r="24" spans="2:7" s="81" customFormat="1" x14ac:dyDescent="0.2">
      <c r="B24" s="105" t="s">
        <v>169</v>
      </c>
      <c r="C24" s="106">
        <f t="shared" si="0"/>
        <v>130</v>
      </c>
      <c r="D24" s="106">
        <f t="shared" si="1"/>
        <v>131</v>
      </c>
      <c r="E24" s="106">
        <v>2</v>
      </c>
      <c r="F24" s="107" t="s">
        <v>148</v>
      </c>
      <c r="G24" s="109"/>
    </row>
    <row r="25" spans="2:7" ht="39" thickBot="1" x14ac:dyDescent="0.25">
      <c r="B25" s="122" t="s">
        <v>170</v>
      </c>
      <c r="C25" s="18">
        <f t="shared" si="0"/>
        <v>132</v>
      </c>
      <c r="D25" s="18">
        <f t="shared" si="1"/>
        <v>146</v>
      </c>
      <c r="E25" s="18">
        <v>15</v>
      </c>
      <c r="F25" s="19" t="s">
        <v>171</v>
      </c>
    </row>
    <row r="26" spans="2:7" s="81" customFormat="1" ht="51.75" thickBot="1" x14ac:dyDescent="0.25">
      <c r="B26" s="111" t="s">
        <v>172</v>
      </c>
      <c r="C26" s="112">
        <f t="shared" si="0"/>
        <v>147</v>
      </c>
      <c r="D26" s="112">
        <f t="shared" si="1"/>
        <v>147</v>
      </c>
      <c r="E26" s="112">
        <v>1</v>
      </c>
      <c r="F26" s="113" t="s">
        <v>173</v>
      </c>
      <c r="G26" s="109"/>
    </row>
    <row r="27" spans="2:7" ht="26.25" thickBot="1" x14ac:dyDescent="0.25">
      <c r="B27" s="111" t="s">
        <v>149</v>
      </c>
      <c r="C27" s="18">
        <f t="shared" si="0"/>
        <v>148</v>
      </c>
      <c r="D27" s="18">
        <f t="shared" si="1"/>
        <v>150</v>
      </c>
      <c r="E27" s="112">
        <v>3</v>
      </c>
      <c r="F27" s="113" t="s">
        <v>150</v>
      </c>
    </row>
    <row r="28" spans="2:7" ht="26.25" thickBot="1" x14ac:dyDescent="0.25">
      <c r="B28" s="111" t="s">
        <v>151</v>
      </c>
      <c r="C28" s="18">
        <f t="shared" si="0"/>
        <v>151</v>
      </c>
      <c r="D28" s="18">
        <f t="shared" si="1"/>
        <v>153</v>
      </c>
      <c r="E28" s="112">
        <v>3</v>
      </c>
      <c r="F28" s="113" t="s">
        <v>152</v>
      </c>
    </row>
    <row r="29" spans="2:7" x14ac:dyDescent="0.2">
      <c r="B29" s="81"/>
      <c r="C29" s="81"/>
      <c r="D29" s="81"/>
      <c r="E29" s="81"/>
      <c r="F29" s="81"/>
    </row>
    <row r="30" spans="2:7" x14ac:dyDescent="0.2">
      <c r="B30" s="115"/>
      <c r="C30" s="81"/>
      <c r="D30" s="81"/>
      <c r="E30" s="81"/>
      <c r="F30" s="81"/>
    </row>
    <row r="31" spans="2:7" x14ac:dyDescent="0.2">
      <c r="B31" s="116"/>
      <c r="C31" s="81"/>
      <c r="D31" s="81"/>
      <c r="E31" s="81"/>
      <c r="F31" s="81"/>
    </row>
    <row r="32" spans="2:7" x14ac:dyDescent="0.2">
      <c r="B32" s="81"/>
      <c r="C32" s="81"/>
      <c r="D32" s="81"/>
      <c r="E32" s="81"/>
      <c r="F32" s="81"/>
    </row>
    <row r="33" spans="2:6" x14ac:dyDescent="0.2">
      <c r="B33" s="81"/>
      <c r="C33" s="81"/>
      <c r="D33" s="81"/>
      <c r="E33" s="81"/>
      <c r="F33" s="81"/>
    </row>
    <row r="34" spans="2:6" x14ac:dyDescent="0.2">
      <c r="B34" s="81"/>
      <c r="C34" s="81"/>
      <c r="D34" s="81"/>
      <c r="E34" s="81"/>
      <c r="F34" s="81"/>
    </row>
    <row r="35" spans="2:6" x14ac:dyDescent="0.2">
      <c r="B35" s="81"/>
      <c r="C35" s="81"/>
      <c r="D35" s="81"/>
      <c r="E35" s="81"/>
      <c r="F35" s="81"/>
    </row>
    <row r="36" spans="2:6" x14ac:dyDescent="0.2">
      <c r="B36" s="81"/>
      <c r="C36" s="81"/>
      <c r="D36" s="81"/>
      <c r="E36" s="81"/>
      <c r="F36" s="81"/>
    </row>
    <row r="37" spans="2:6" x14ac:dyDescent="0.2">
      <c r="B37" s="81"/>
      <c r="C37" s="81"/>
      <c r="D37" s="81"/>
      <c r="E37" s="81"/>
      <c r="F37" s="81"/>
    </row>
    <row r="38" spans="2:6" x14ac:dyDescent="0.2">
      <c r="B38" s="81"/>
      <c r="C38" s="81"/>
      <c r="D38" s="81"/>
      <c r="E38" s="81"/>
      <c r="F38" s="81"/>
    </row>
    <row r="39" spans="2:6" x14ac:dyDescent="0.2">
      <c r="B39" s="81"/>
      <c r="C39" s="81"/>
      <c r="D39" s="81"/>
      <c r="E39" s="81"/>
      <c r="F39" s="81"/>
    </row>
    <row r="40" spans="2:6" x14ac:dyDescent="0.2">
      <c r="B40" s="81"/>
      <c r="C40" s="81"/>
      <c r="D40" s="81"/>
      <c r="E40" s="81"/>
      <c r="F40" s="81"/>
    </row>
    <row r="41" spans="2:6" x14ac:dyDescent="0.2">
      <c r="B41" s="81"/>
      <c r="C41" s="81"/>
      <c r="D41" s="81"/>
      <c r="E41" s="81"/>
      <c r="F41" s="81"/>
    </row>
    <row r="42" spans="2:6" x14ac:dyDescent="0.2">
      <c r="B42" s="81"/>
      <c r="C42" s="81"/>
      <c r="D42" s="81"/>
      <c r="E42" s="81"/>
      <c r="F42" s="81"/>
    </row>
    <row r="43" spans="2:6" x14ac:dyDescent="0.2">
      <c r="B43" s="81"/>
      <c r="C43" s="81"/>
      <c r="D43" s="81"/>
      <c r="E43" s="81"/>
      <c r="F43" s="81"/>
    </row>
    <row r="44" spans="2:6" x14ac:dyDescent="0.2">
      <c r="B44" s="81"/>
      <c r="C44" s="81"/>
      <c r="D44" s="81"/>
      <c r="E44" s="81"/>
      <c r="F44" s="81"/>
    </row>
    <row r="45" spans="2:6" x14ac:dyDescent="0.2">
      <c r="B45" s="81"/>
      <c r="C45" s="81"/>
      <c r="D45" s="81"/>
      <c r="E45" s="81"/>
      <c r="F45" s="81"/>
    </row>
    <row r="199" spans="2:2" x14ac:dyDescent="0.2">
      <c r="B199" s="156"/>
    </row>
    <row r="207" spans="2:2" ht="261" customHeight="1" x14ac:dyDescent="0.2"/>
    <row r="212" ht="76.5" customHeight="1" x14ac:dyDescent="0.2"/>
  </sheetData>
  <mergeCells count="2">
    <mergeCell ref="B1:F1"/>
    <mergeCell ref="C4:D4"/>
  </mergeCells>
  <phoneticPr fontId="0" type="noConversion"/>
  <printOptions horizontalCentered="1"/>
  <pageMargins left="0.43307086614173229" right="0.19685039370078741" top="0.51181102362204722" bottom="0.47244094488188981" header="0.11811023622047245" footer="0"/>
  <pageSetup paperSize="9" scale="80" fitToHeight="11" orientation="portrait" r:id="rId1"/>
  <headerFooter alignWithMargins="0">
    <oddFooter>&amp;C&amp;F</oddFooter>
  </headerFooter>
  <rowBreaks count="1" manualBreakCount="1">
    <brk id="239" max="16383" man="1"/>
  </rowBreaks>
  <colBreaks count="1" manualBreakCount="1">
    <brk id="2" max="1048575" man="1"/>
  </col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U212"/>
  <sheetViews>
    <sheetView showGridLines="0" tabSelected="1" zoomScale="75" workbookViewId="0">
      <selection sqref="A1:J1"/>
    </sheetView>
  </sheetViews>
  <sheetFormatPr defaultColWidth="0" defaultRowHeight="12.75" x14ac:dyDescent="0.2"/>
  <cols>
    <col min="1" max="9" width="9.140625" customWidth="1"/>
    <col min="10" max="10" width="35.140625" customWidth="1"/>
    <col min="11" max="15" width="9.140625" hidden="1" customWidth="1"/>
    <col min="16" max="254" width="0" hidden="1" customWidth="1"/>
    <col min="255" max="255" width="1.28515625" hidden="1" customWidth="1"/>
    <col min="256" max="16384" width="1.85546875" hidden="1"/>
  </cols>
  <sheetData>
    <row r="1" spans="1:15" s="20" customFormat="1" ht="44.25" customHeight="1" x14ac:dyDescent="0.2">
      <c r="A1" s="284" t="s">
        <v>471</v>
      </c>
      <c r="B1" s="284"/>
      <c r="C1" s="284"/>
      <c r="D1" s="284"/>
      <c r="E1" s="284"/>
      <c r="F1" s="284"/>
      <c r="G1" s="284"/>
      <c r="H1" s="284"/>
      <c r="I1" s="284"/>
      <c r="J1" s="284"/>
    </row>
    <row r="3" spans="1:15" x14ac:dyDescent="0.2">
      <c r="A3" s="285" t="s">
        <v>252</v>
      </c>
      <c r="B3" s="286"/>
      <c r="C3" s="286"/>
      <c r="D3" s="286"/>
      <c r="E3" s="286"/>
      <c r="F3" s="286"/>
      <c r="G3" s="286"/>
      <c r="H3" s="286"/>
      <c r="I3" s="286"/>
      <c r="J3" s="286"/>
      <c r="K3" s="286"/>
      <c r="L3" s="286"/>
      <c r="M3" s="286"/>
      <c r="N3" s="286"/>
      <c r="O3" s="286"/>
    </row>
    <row r="4" spans="1:15" ht="12.75" customHeight="1" x14ac:dyDescent="0.2">
      <c r="A4" s="279" t="s">
        <v>253</v>
      </c>
      <c r="B4" s="280"/>
      <c r="C4" s="280"/>
      <c r="D4" s="280"/>
      <c r="E4" s="280"/>
      <c r="F4" s="280"/>
      <c r="G4" s="280"/>
      <c r="H4" s="280"/>
      <c r="I4" s="280"/>
      <c r="J4" s="280"/>
      <c r="K4" s="280"/>
      <c r="L4" s="280"/>
      <c r="M4" s="280"/>
      <c r="N4" s="280"/>
      <c r="O4" s="280"/>
    </row>
    <row r="5" spans="1:15" x14ac:dyDescent="0.2">
      <c r="A5" s="21"/>
      <c r="B5" s="21"/>
      <c r="C5" s="21"/>
      <c r="D5" s="21"/>
      <c r="E5" s="21"/>
      <c r="F5" s="21"/>
      <c r="G5" s="21"/>
      <c r="H5" s="21"/>
      <c r="I5" s="21"/>
      <c r="J5" s="21"/>
      <c r="K5" s="21"/>
      <c r="L5" s="21"/>
      <c r="M5" s="21"/>
      <c r="N5" s="21"/>
      <c r="O5" s="21"/>
    </row>
    <row r="6" spans="1:15" ht="39.75" customHeight="1" x14ac:dyDescent="0.2">
      <c r="A6" s="278" t="s">
        <v>445</v>
      </c>
      <c r="B6" s="275"/>
      <c r="C6" s="275"/>
      <c r="D6" s="275"/>
      <c r="E6" s="275"/>
      <c r="F6" s="275"/>
      <c r="G6" s="275"/>
      <c r="H6" s="275"/>
      <c r="I6" s="275"/>
      <c r="J6" s="275"/>
      <c r="K6" s="275"/>
      <c r="L6" s="275"/>
      <c r="M6" s="275"/>
      <c r="N6" s="275"/>
      <c r="O6" s="275"/>
    </row>
    <row r="7" spans="1:15" x14ac:dyDescent="0.2">
      <c r="A7" s="21"/>
      <c r="B7" s="21"/>
      <c r="C7" s="21"/>
      <c r="D7" s="21"/>
      <c r="E7" s="21"/>
      <c r="F7" s="21"/>
      <c r="G7" s="21"/>
      <c r="H7" s="21"/>
      <c r="I7" s="21"/>
      <c r="J7" s="21"/>
      <c r="K7" s="21"/>
      <c r="L7" s="21"/>
      <c r="M7" s="21"/>
      <c r="N7" s="21"/>
      <c r="O7" s="21"/>
    </row>
    <row r="8" spans="1:15" ht="39" customHeight="1" x14ac:dyDescent="0.2">
      <c r="A8" s="278" t="s">
        <v>446</v>
      </c>
      <c r="B8" s="275"/>
      <c r="C8" s="275"/>
      <c r="D8" s="275"/>
      <c r="E8" s="275"/>
      <c r="F8" s="275"/>
      <c r="G8" s="275"/>
      <c r="H8" s="275"/>
      <c r="I8" s="275"/>
      <c r="J8" s="275"/>
      <c r="K8" s="275"/>
      <c r="L8" s="275"/>
      <c r="M8" s="275"/>
      <c r="N8" s="275"/>
      <c r="O8" s="275"/>
    </row>
    <row r="9" spans="1:15" x14ac:dyDescent="0.2">
      <c r="A9" s="22"/>
      <c r="B9" s="21"/>
      <c r="C9" s="21"/>
      <c r="D9" s="21"/>
      <c r="E9" s="21"/>
      <c r="F9" s="21"/>
      <c r="G9" s="21"/>
      <c r="H9" s="21"/>
      <c r="I9" s="21"/>
      <c r="J9" s="21"/>
      <c r="K9" s="21"/>
      <c r="L9" s="21"/>
      <c r="M9" s="21"/>
      <c r="N9" s="21"/>
      <c r="O9" s="21"/>
    </row>
    <row r="10" spans="1:15" x14ac:dyDescent="0.2">
      <c r="A10" s="21"/>
      <c r="B10" s="21"/>
      <c r="C10" s="21"/>
      <c r="D10" s="21"/>
      <c r="E10" s="21"/>
      <c r="F10" s="21"/>
      <c r="G10" s="21"/>
      <c r="H10" s="21"/>
      <c r="I10" s="21"/>
      <c r="J10" s="21"/>
      <c r="K10" s="21"/>
      <c r="L10" s="21"/>
      <c r="M10" s="21"/>
      <c r="N10" s="21"/>
      <c r="O10" s="21"/>
    </row>
    <row r="11" spans="1:15" ht="12.75" customHeight="1" x14ac:dyDescent="0.2">
      <c r="A11" s="279" t="s">
        <v>447</v>
      </c>
      <c r="B11" s="280"/>
      <c r="C11" s="280"/>
      <c r="D11" s="280"/>
      <c r="E11" s="280"/>
      <c r="F11" s="280"/>
      <c r="G11" s="280"/>
      <c r="H11" s="280"/>
      <c r="I11" s="280"/>
      <c r="J11" s="280"/>
      <c r="K11" s="280"/>
      <c r="L11" s="280"/>
      <c r="M11" s="280"/>
      <c r="N11" s="280"/>
      <c r="O11" s="280"/>
    </row>
    <row r="12" spans="1:15" x14ac:dyDescent="0.2">
      <c r="A12" s="21"/>
      <c r="B12" s="21"/>
      <c r="C12" s="21"/>
      <c r="D12" s="21"/>
      <c r="E12" s="21"/>
      <c r="F12" s="21"/>
      <c r="G12" s="21"/>
      <c r="H12" s="21"/>
      <c r="I12" s="21"/>
      <c r="J12" s="21"/>
      <c r="K12" s="21"/>
      <c r="L12" s="21"/>
      <c r="M12" s="21"/>
      <c r="N12" s="21"/>
      <c r="O12" s="21"/>
    </row>
    <row r="13" spans="1:15" ht="12.75" customHeight="1" x14ac:dyDescent="0.2">
      <c r="A13" s="274" t="s">
        <v>39</v>
      </c>
      <c r="B13" s="275"/>
      <c r="C13" s="275"/>
      <c r="D13" s="275"/>
      <c r="E13" s="275"/>
      <c r="F13" s="275"/>
      <c r="G13" s="275"/>
      <c r="H13" s="275"/>
      <c r="I13" s="275"/>
      <c r="J13" s="275"/>
      <c r="K13" s="275"/>
      <c r="L13" s="275"/>
      <c r="M13" s="275"/>
      <c r="N13" s="275"/>
      <c r="O13" s="275"/>
    </row>
    <row r="14" spans="1:15" x14ac:dyDescent="0.2">
      <c r="A14" s="21"/>
      <c r="B14" s="21"/>
      <c r="C14" s="21"/>
      <c r="D14" s="21"/>
      <c r="E14" s="21"/>
      <c r="F14" s="21"/>
      <c r="G14" s="21"/>
      <c r="H14" s="21"/>
      <c r="I14" s="21"/>
      <c r="J14" s="21"/>
      <c r="K14" s="21"/>
      <c r="L14" s="21"/>
      <c r="M14" s="21"/>
      <c r="N14" s="21"/>
      <c r="O14" s="21"/>
    </row>
    <row r="15" spans="1:15" ht="12.75" customHeight="1" x14ac:dyDescent="0.2">
      <c r="A15" s="281" t="s">
        <v>180</v>
      </c>
      <c r="B15" s="282"/>
      <c r="C15" s="282"/>
      <c r="D15" s="282"/>
      <c r="E15" s="282"/>
      <c r="F15" s="282"/>
      <c r="G15" s="282"/>
      <c r="H15" s="282"/>
      <c r="I15" s="282"/>
      <c r="J15" s="282"/>
      <c r="K15" s="282"/>
      <c r="L15" s="282"/>
      <c r="M15" s="282"/>
      <c r="N15" s="282"/>
      <c r="O15" s="282"/>
    </row>
    <row r="16" spans="1:15" ht="12.75" customHeight="1" x14ac:dyDescent="0.2">
      <c r="A16" s="278" t="s">
        <v>114</v>
      </c>
      <c r="B16" s="275"/>
      <c r="C16" s="275"/>
      <c r="D16" s="275"/>
      <c r="E16" s="275"/>
      <c r="F16" s="275"/>
      <c r="G16" s="275"/>
      <c r="H16" s="275"/>
      <c r="I16" s="275"/>
      <c r="J16" s="275"/>
      <c r="K16" s="275"/>
      <c r="L16" s="275"/>
      <c r="M16" s="275"/>
      <c r="N16" s="275"/>
      <c r="O16" s="275"/>
    </row>
    <row r="17" spans="1:15" x14ac:dyDescent="0.2">
      <c r="A17" s="21"/>
      <c r="B17" s="21"/>
      <c r="C17" s="21"/>
      <c r="D17" s="21"/>
      <c r="E17" s="21"/>
      <c r="F17" s="21"/>
      <c r="G17" s="21"/>
      <c r="H17" s="21"/>
      <c r="I17" s="21"/>
      <c r="J17" s="21"/>
      <c r="K17" s="21"/>
      <c r="L17" s="21"/>
      <c r="M17" s="21"/>
      <c r="N17" s="21"/>
      <c r="O17" s="21"/>
    </row>
    <row r="18" spans="1:15" ht="12.75" customHeight="1" x14ac:dyDescent="0.2">
      <c r="A18" s="281" t="s">
        <v>181</v>
      </c>
      <c r="B18" s="282"/>
      <c r="C18" s="282"/>
      <c r="D18" s="282"/>
      <c r="E18" s="282"/>
      <c r="F18" s="282"/>
      <c r="G18" s="282"/>
      <c r="H18" s="282"/>
      <c r="I18" s="282"/>
      <c r="J18" s="282"/>
      <c r="K18" s="282"/>
      <c r="L18" s="282"/>
      <c r="M18" s="282"/>
      <c r="N18" s="282"/>
      <c r="O18" s="282"/>
    </row>
    <row r="19" spans="1:15" ht="38.25" customHeight="1" x14ac:dyDescent="0.2">
      <c r="A19" s="278" t="s">
        <v>115</v>
      </c>
      <c r="B19" s="275"/>
      <c r="C19" s="275"/>
      <c r="D19" s="275"/>
      <c r="E19" s="275"/>
      <c r="F19" s="275"/>
      <c r="G19" s="275"/>
      <c r="H19" s="275"/>
      <c r="I19" s="275"/>
      <c r="J19" s="275"/>
      <c r="K19" s="275"/>
      <c r="L19" s="275"/>
      <c r="M19" s="275"/>
      <c r="N19" s="275"/>
      <c r="O19" s="275"/>
    </row>
    <row r="20" spans="1:15" x14ac:dyDescent="0.2">
      <c r="A20" s="21"/>
      <c r="B20" s="21"/>
      <c r="C20" s="21"/>
      <c r="D20" s="21"/>
      <c r="E20" s="21"/>
      <c r="F20" s="21"/>
      <c r="G20" s="21"/>
      <c r="H20" s="21"/>
      <c r="I20" s="21"/>
      <c r="J20" s="21"/>
      <c r="K20" s="21"/>
      <c r="L20" s="21"/>
      <c r="M20" s="21"/>
      <c r="N20" s="21"/>
      <c r="O20" s="21"/>
    </row>
    <row r="21" spans="1:15" ht="12.75" customHeight="1" x14ac:dyDescent="0.2">
      <c r="A21" s="283" t="s">
        <v>182</v>
      </c>
      <c r="B21" s="275"/>
      <c r="C21" s="275"/>
      <c r="D21" s="275"/>
      <c r="E21" s="275"/>
      <c r="F21" s="275"/>
      <c r="G21" s="275"/>
      <c r="H21" s="275"/>
      <c r="I21" s="275"/>
      <c r="J21" s="275"/>
      <c r="K21" s="275"/>
      <c r="L21" s="275"/>
      <c r="M21" s="275"/>
      <c r="N21" s="275"/>
      <c r="O21" s="275"/>
    </row>
    <row r="22" spans="1:15" ht="37.5" customHeight="1" x14ac:dyDescent="0.2">
      <c r="A22" s="278" t="s">
        <v>183</v>
      </c>
      <c r="B22" s="275"/>
      <c r="C22" s="275"/>
      <c r="D22" s="275"/>
      <c r="E22" s="275"/>
      <c r="F22" s="275"/>
      <c r="G22" s="275"/>
      <c r="H22" s="275"/>
      <c r="I22" s="275"/>
      <c r="J22" s="275"/>
      <c r="K22" s="275"/>
      <c r="L22" s="275"/>
      <c r="M22" s="275"/>
      <c r="N22" s="275"/>
      <c r="O22" s="275"/>
    </row>
    <row r="23" spans="1:15" x14ac:dyDescent="0.2">
      <c r="A23" s="21"/>
      <c r="B23" s="21"/>
      <c r="C23" s="21"/>
      <c r="D23" s="21"/>
      <c r="E23" s="21"/>
      <c r="F23" s="21"/>
      <c r="G23" s="21"/>
      <c r="H23" s="21"/>
      <c r="I23" s="21"/>
      <c r="J23" s="21"/>
      <c r="K23" s="21"/>
      <c r="L23" s="21"/>
      <c r="M23" s="21"/>
      <c r="N23" s="21"/>
      <c r="O23" s="21"/>
    </row>
    <row r="24" spans="1:15" ht="12.75" customHeight="1" x14ac:dyDescent="0.2">
      <c r="A24" s="278"/>
      <c r="B24" s="275"/>
      <c r="C24" s="275"/>
      <c r="D24" s="275"/>
      <c r="E24" s="275"/>
      <c r="F24" s="275"/>
      <c r="G24" s="275"/>
      <c r="H24" s="275"/>
      <c r="I24" s="275"/>
      <c r="J24" s="275"/>
      <c r="K24" s="275"/>
      <c r="L24" s="275"/>
      <c r="M24" s="275"/>
      <c r="N24" s="275"/>
      <c r="O24" s="275"/>
    </row>
    <row r="25" spans="1:15" ht="12.75" customHeight="1" x14ac:dyDescent="0.2">
      <c r="A25" s="279" t="s">
        <v>184</v>
      </c>
      <c r="B25" s="280"/>
      <c r="C25" s="280"/>
      <c r="D25" s="280"/>
      <c r="E25" s="280"/>
      <c r="F25" s="280"/>
      <c r="G25" s="280"/>
      <c r="H25" s="280"/>
      <c r="I25" s="280"/>
      <c r="J25" s="280"/>
      <c r="K25" s="280"/>
      <c r="L25" s="280"/>
      <c r="M25" s="280"/>
      <c r="N25" s="280"/>
      <c r="O25" s="280"/>
    </row>
    <row r="26" spans="1:15" x14ac:dyDescent="0.2">
      <c r="A26" s="21"/>
      <c r="B26" s="21"/>
      <c r="C26" s="21"/>
      <c r="D26" s="21"/>
      <c r="E26" s="21"/>
      <c r="F26" s="21"/>
      <c r="G26" s="21"/>
      <c r="H26" s="21"/>
      <c r="I26" s="21"/>
      <c r="J26" s="21"/>
      <c r="K26" s="21"/>
      <c r="L26" s="21"/>
      <c r="M26" s="21"/>
      <c r="N26" s="21"/>
      <c r="O26" s="21"/>
    </row>
    <row r="27" spans="1:15" ht="12.75" customHeight="1" x14ac:dyDescent="0.2">
      <c r="A27" s="274" t="s">
        <v>185</v>
      </c>
      <c r="B27" s="275"/>
      <c r="C27" s="275"/>
      <c r="D27" s="275"/>
      <c r="E27" s="275"/>
      <c r="F27" s="275"/>
      <c r="G27" s="275"/>
      <c r="H27" s="275"/>
      <c r="I27" s="275"/>
      <c r="J27" s="275"/>
      <c r="K27" s="275"/>
      <c r="L27" s="275"/>
      <c r="M27" s="275"/>
      <c r="N27" s="275"/>
      <c r="O27" s="275"/>
    </row>
    <row r="28" spans="1:15" x14ac:dyDescent="0.2">
      <c r="A28" s="21"/>
      <c r="B28" s="21"/>
      <c r="C28" s="21"/>
      <c r="D28" s="21"/>
      <c r="E28" s="21"/>
      <c r="F28" s="21"/>
      <c r="G28" s="21"/>
      <c r="H28" s="21"/>
      <c r="I28" s="21"/>
      <c r="J28" s="21"/>
      <c r="K28" s="21"/>
      <c r="L28" s="21"/>
      <c r="M28" s="21"/>
      <c r="N28" s="21"/>
      <c r="O28" s="21"/>
    </row>
    <row r="29" spans="1:15" ht="16.5" customHeight="1" x14ac:dyDescent="0.2">
      <c r="A29" s="278" t="s">
        <v>378</v>
      </c>
      <c r="B29" s="275"/>
      <c r="C29" s="275"/>
      <c r="D29" s="275"/>
      <c r="E29" s="275"/>
      <c r="F29" s="275"/>
      <c r="G29" s="275"/>
      <c r="H29" s="275"/>
      <c r="I29" s="275"/>
      <c r="J29" s="275"/>
      <c r="K29" s="275"/>
      <c r="L29" s="275"/>
      <c r="M29" s="275"/>
      <c r="N29" s="275"/>
      <c r="O29" s="275"/>
    </row>
    <row r="30" spans="1:15" ht="12.75" customHeight="1" x14ac:dyDescent="0.2">
      <c r="A30" s="278" t="s">
        <v>174</v>
      </c>
      <c r="B30" s="275"/>
      <c r="C30" s="275"/>
      <c r="D30" s="275"/>
      <c r="E30" s="275"/>
      <c r="F30" s="275"/>
      <c r="G30" s="275"/>
      <c r="H30" s="275"/>
      <c r="I30" s="275"/>
      <c r="J30" s="275"/>
      <c r="K30" s="275"/>
      <c r="L30" s="275"/>
      <c r="M30" s="275"/>
      <c r="N30" s="275"/>
      <c r="O30" s="275"/>
    </row>
    <row r="31" spans="1:15" ht="55.5" customHeight="1" x14ac:dyDescent="0.2">
      <c r="A31" s="278" t="s">
        <v>175</v>
      </c>
      <c r="B31" s="275"/>
      <c r="C31" s="275"/>
      <c r="D31" s="275"/>
      <c r="E31" s="275"/>
      <c r="F31" s="275"/>
      <c r="G31" s="275"/>
      <c r="H31" s="275"/>
      <c r="I31" s="275"/>
      <c r="J31" s="275"/>
      <c r="K31" s="275"/>
      <c r="L31" s="275"/>
      <c r="M31" s="275"/>
      <c r="N31" s="275"/>
      <c r="O31" s="275"/>
    </row>
    <row r="32" spans="1:15" x14ac:dyDescent="0.2">
      <c r="A32" s="21"/>
      <c r="B32" s="21"/>
      <c r="C32" s="21"/>
      <c r="D32" s="21"/>
      <c r="E32" s="21"/>
      <c r="F32" s="21"/>
      <c r="G32" s="21"/>
      <c r="H32" s="21"/>
      <c r="I32" s="21"/>
      <c r="J32" s="21"/>
      <c r="K32" s="21"/>
      <c r="L32" s="21"/>
      <c r="M32" s="21"/>
      <c r="N32" s="21"/>
      <c r="O32" s="21"/>
    </row>
    <row r="33" spans="1:15" ht="12.75" customHeight="1" x14ac:dyDescent="0.2">
      <c r="A33" s="274" t="s">
        <v>313</v>
      </c>
      <c r="B33" s="275"/>
      <c r="C33" s="275"/>
      <c r="D33" s="275"/>
      <c r="E33" s="275"/>
      <c r="F33" s="275"/>
      <c r="G33" s="275"/>
      <c r="H33" s="275"/>
      <c r="I33" s="275"/>
      <c r="J33" s="275"/>
      <c r="K33" s="275"/>
      <c r="L33" s="275"/>
      <c r="M33" s="275"/>
      <c r="N33" s="275"/>
      <c r="O33" s="275"/>
    </row>
    <row r="34" spans="1:15" x14ac:dyDescent="0.2">
      <c r="A34" s="21"/>
      <c r="B34" s="21"/>
      <c r="C34" s="21"/>
      <c r="D34" s="21"/>
      <c r="E34" s="21"/>
      <c r="F34" s="21"/>
      <c r="G34" s="21"/>
      <c r="H34" s="21"/>
      <c r="I34" s="21"/>
      <c r="J34" s="21"/>
      <c r="K34" s="21"/>
      <c r="L34" s="21"/>
      <c r="M34" s="21"/>
      <c r="N34" s="21"/>
      <c r="O34" s="21"/>
    </row>
    <row r="35" spans="1:15" ht="12.75" customHeight="1" x14ac:dyDescent="0.2">
      <c r="A35" s="278" t="s">
        <v>176</v>
      </c>
      <c r="B35" s="275"/>
      <c r="C35" s="275"/>
      <c r="D35" s="275"/>
      <c r="E35" s="275"/>
      <c r="F35" s="275"/>
      <c r="G35" s="275"/>
      <c r="H35" s="275"/>
      <c r="I35" s="275"/>
      <c r="J35" s="275"/>
      <c r="K35" s="275"/>
      <c r="L35" s="275"/>
      <c r="M35" s="275"/>
      <c r="N35" s="275"/>
      <c r="O35" s="275"/>
    </row>
    <row r="36" spans="1:15" x14ac:dyDescent="0.2">
      <c r="A36" s="21"/>
      <c r="B36" s="21"/>
      <c r="C36" s="21"/>
      <c r="D36" s="21"/>
      <c r="E36" s="21"/>
      <c r="F36" s="21"/>
      <c r="G36" s="21"/>
      <c r="H36" s="21"/>
      <c r="I36" s="21"/>
      <c r="J36" s="21"/>
      <c r="K36" s="21"/>
      <c r="L36" s="21"/>
      <c r="M36" s="21"/>
      <c r="N36" s="21"/>
      <c r="O36" s="21"/>
    </row>
    <row r="37" spans="1:15" ht="12.75" customHeight="1" x14ac:dyDescent="0.2">
      <c r="A37" s="274" t="s">
        <v>314</v>
      </c>
      <c r="B37" s="275"/>
      <c r="C37" s="275"/>
      <c r="D37" s="275"/>
      <c r="E37" s="275"/>
      <c r="F37" s="275"/>
      <c r="G37" s="275"/>
      <c r="H37" s="275"/>
      <c r="I37" s="275"/>
      <c r="J37" s="275"/>
      <c r="K37" s="275"/>
      <c r="L37" s="275"/>
      <c r="M37" s="275"/>
      <c r="N37" s="275"/>
      <c r="O37" s="275"/>
    </row>
    <row r="38" spans="1:15" ht="12.75" customHeight="1" x14ac:dyDescent="0.2">
      <c r="A38" s="272" t="s">
        <v>177</v>
      </c>
      <c r="B38" s="273"/>
      <c r="C38" s="273"/>
      <c r="D38" s="273"/>
      <c r="E38" s="273"/>
      <c r="F38" s="273"/>
      <c r="G38" s="273"/>
      <c r="H38" s="273"/>
      <c r="I38" s="273"/>
      <c r="J38" s="273"/>
      <c r="K38" s="273"/>
      <c r="L38" s="273"/>
      <c r="M38" s="273"/>
      <c r="N38" s="273"/>
      <c r="O38" s="273"/>
    </row>
    <row r="39" spans="1:15" ht="12.75" customHeight="1" x14ac:dyDescent="0.2">
      <c r="A39" s="272" t="s">
        <v>178</v>
      </c>
      <c r="B39" s="273"/>
      <c r="C39" s="273"/>
      <c r="D39" s="273"/>
      <c r="E39" s="273"/>
      <c r="F39" s="273"/>
      <c r="G39" s="273"/>
      <c r="H39" s="273"/>
      <c r="I39" s="273"/>
      <c r="J39" s="273"/>
      <c r="K39" s="273"/>
      <c r="L39" s="273"/>
      <c r="M39" s="273"/>
      <c r="N39" s="273"/>
      <c r="O39" s="273"/>
    </row>
    <row r="40" spans="1:15" ht="12.75" customHeight="1" x14ac:dyDescent="0.2">
      <c r="A40" s="272" t="s">
        <v>179</v>
      </c>
      <c r="B40" s="273"/>
      <c r="C40" s="273"/>
      <c r="D40" s="273"/>
      <c r="E40" s="273"/>
      <c r="F40" s="273"/>
      <c r="G40" s="273"/>
      <c r="H40" s="273"/>
      <c r="I40" s="273"/>
      <c r="J40" s="273"/>
      <c r="K40" s="273"/>
      <c r="L40" s="273"/>
      <c r="M40" s="273"/>
      <c r="N40" s="273"/>
      <c r="O40" s="273"/>
    </row>
    <row r="41" spans="1:15" x14ac:dyDescent="0.2">
      <c r="A41" s="21"/>
      <c r="B41" s="21"/>
      <c r="C41" s="21"/>
      <c r="D41" s="21"/>
      <c r="E41" s="21"/>
      <c r="F41" s="21"/>
      <c r="G41" s="21"/>
      <c r="H41" s="21"/>
      <c r="I41" s="21"/>
      <c r="J41" s="21"/>
      <c r="K41" s="21"/>
      <c r="L41" s="21"/>
      <c r="M41" s="21"/>
      <c r="N41" s="21"/>
      <c r="O41" s="21"/>
    </row>
    <row r="42" spans="1:15" ht="12.75" customHeight="1" x14ac:dyDescent="0.2">
      <c r="A42" s="274" t="s">
        <v>380</v>
      </c>
      <c r="B42" s="275"/>
      <c r="C42" s="275"/>
      <c r="D42" s="275"/>
      <c r="E42" s="275"/>
      <c r="F42" s="275"/>
      <c r="G42" s="275"/>
      <c r="H42" s="275"/>
      <c r="I42" s="275"/>
      <c r="J42" s="275"/>
      <c r="K42" s="275"/>
      <c r="L42" s="275"/>
      <c r="M42" s="275"/>
      <c r="N42" s="275"/>
      <c r="O42" s="275"/>
    </row>
    <row r="43" spans="1:15" ht="12.75" customHeight="1" x14ac:dyDescent="0.2">
      <c r="A43" s="272" t="s">
        <v>177</v>
      </c>
      <c r="B43" s="273"/>
      <c r="C43" s="273"/>
      <c r="D43" s="273"/>
      <c r="E43" s="273"/>
      <c r="F43" s="273"/>
      <c r="G43" s="273"/>
      <c r="H43" s="273"/>
      <c r="I43" s="273"/>
      <c r="J43" s="273"/>
      <c r="K43" s="273"/>
      <c r="L43" s="273"/>
      <c r="M43" s="273"/>
      <c r="N43" s="273"/>
      <c r="O43" s="273"/>
    </row>
    <row r="44" spans="1:15" ht="12.75" customHeight="1" x14ac:dyDescent="0.2">
      <c r="A44" s="272" t="s">
        <v>381</v>
      </c>
      <c r="B44" s="273"/>
      <c r="C44" s="273"/>
      <c r="D44" s="273"/>
      <c r="E44" s="273"/>
      <c r="F44" s="273"/>
      <c r="G44" s="273"/>
      <c r="H44" s="273"/>
      <c r="I44" s="273"/>
      <c r="J44" s="273"/>
      <c r="K44" s="273"/>
      <c r="L44" s="273"/>
      <c r="M44" s="273"/>
      <c r="N44" s="273"/>
      <c r="O44" s="273"/>
    </row>
    <row r="45" spans="1:15" ht="12.75" customHeight="1" x14ac:dyDescent="0.2">
      <c r="A45" s="272" t="s">
        <v>179</v>
      </c>
      <c r="B45" s="273"/>
      <c r="C45" s="273"/>
      <c r="D45" s="273"/>
      <c r="E45" s="273"/>
      <c r="F45" s="273"/>
      <c r="G45" s="273"/>
      <c r="H45" s="273"/>
      <c r="I45" s="273"/>
      <c r="J45" s="273"/>
      <c r="K45" s="273"/>
      <c r="L45" s="273"/>
      <c r="M45" s="273"/>
      <c r="N45" s="273"/>
      <c r="O45" s="273"/>
    </row>
    <row r="46" spans="1:15" ht="12.75" customHeight="1" x14ac:dyDescent="0.2">
      <c r="A46" s="274"/>
      <c r="B46" s="275"/>
      <c r="C46" s="275"/>
      <c r="D46" s="275"/>
      <c r="E46" s="275"/>
      <c r="F46" s="275"/>
      <c r="G46" s="275"/>
      <c r="H46" s="275"/>
      <c r="I46" s="275"/>
      <c r="J46" s="275"/>
      <c r="K46" s="275"/>
      <c r="L46" s="275"/>
      <c r="M46" s="275"/>
      <c r="N46" s="275"/>
      <c r="O46" s="275"/>
    </row>
    <row r="47" spans="1:15" ht="12.75" customHeight="1" x14ac:dyDescent="0.2">
      <c r="A47" s="274" t="s">
        <v>321</v>
      </c>
      <c r="B47" s="275"/>
      <c r="C47" s="275"/>
      <c r="D47" s="275"/>
      <c r="E47" s="275"/>
      <c r="F47" s="275"/>
      <c r="G47" s="275"/>
      <c r="H47" s="275"/>
      <c r="I47" s="275"/>
      <c r="J47" s="275"/>
      <c r="K47" s="275"/>
      <c r="L47" s="275"/>
      <c r="M47" s="275"/>
      <c r="N47" s="275"/>
      <c r="O47" s="275"/>
    </row>
    <row r="48" spans="1:15" ht="12.75" customHeight="1" x14ac:dyDescent="0.2">
      <c r="A48" s="272" t="s">
        <v>177</v>
      </c>
      <c r="B48" s="273"/>
      <c r="C48" s="273"/>
      <c r="D48" s="273"/>
      <c r="E48" s="273"/>
      <c r="F48" s="273"/>
      <c r="G48" s="273"/>
      <c r="H48" s="273"/>
      <c r="I48" s="273"/>
      <c r="J48" s="273"/>
      <c r="K48" s="273"/>
      <c r="L48" s="273"/>
      <c r="M48" s="273"/>
      <c r="N48" s="273"/>
      <c r="O48" s="273"/>
    </row>
    <row r="49" spans="1:15" ht="12.75" customHeight="1" x14ac:dyDescent="0.2">
      <c r="A49" s="272" t="s">
        <v>381</v>
      </c>
      <c r="B49" s="273"/>
      <c r="C49" s="273"/>
      <c r="D49" s="273"/>
      <c r="E49" s="273"/>
      <c r="F49" s="273"/>
      <c r="G49" s="273"/>
      <c r="H49" s="273"/>
      <c r="I49" s="273"/>
      <c r="J49" s="273"/>
      <c r="K49" s="273"/>
      <c r="L49" s="273"/>
      <c r="M49" s="273"/>
      <c r="N49" s="273"/>
      <c r="O49" s="273"/>
    </row>
    <row r="50" spans="1:15" ht="12.75" customHeight="1" x14ac:dyDescent="0.2">
      <c r="A50" s="272" t="s">
        <v>179</v>
      </c>
      <c r="B50" s="273"/>
      <c r="C50" s="273"/>
      <c r="D50" s="273"/>
      <c r="E50" s="273"/>
      <c r="F50" s="273"/>
      <c r="G50" s="273"/>
      <c r="H50" s="273"/>
      <c r="I50" s="273"/>
      <c r="J50" s="273"/>
      <c r="K50" s="273"/>
      <c r="L50" s="273"/>
      <c r="M50" s="273"/>
      <c r="N50" s="273"/>
      <c r="O50" s="273"/>
    </row>
    <row r="51" spans="1:15" x14ac:dyDescent="0.2">
      <c r="A51" s="21"/>
      <c r="B51" s="21"/>
      <c r="C51" s="21"/>
      <c r="D51" s="21"/>
      <c r="E51" s="21"/>
      <c r="F51" s="21"/>
      <c r="G51" s="21"/>
      <c r="H51" s="21"/>
      <c r="I51" s="21"/>
      <c r="J51" s="21"/>
      <c r="K51" s="21"/>
      <c r="L51" s="21"/>
      <c r="M51" s="21"/>
      <c r="N51" s="21"/>
      <c r="O51" s="21"/>
    </row>
    <row r="52" spans="1:15" ht="12.75" customHeight="1" x14ac:dyDescent="0.2">
      <c r="A52" s="274" t="s">
        <v>322</v>
      </c>
      <c r="B52" s="275"/>
      <c r="C52" s="275"/>
      <c r="D52" s="275"/>
      <c r="E52" s="275"/>
      <c r="F52" s="275"/>
      <c r="G52" s="275"/>
      <c r="H52" s="275"/>
      <c r="I52" s="275"/>
      <c r="J52" s="275"/>
      <c r="K52" s="275"/>
      <c r="L52" s="275"/>
      <c r="M52" s="275"/>
      <c r="N52" s="275"/>
      <c r="O52" s="275"/>
    </row>
    <row r="53" spans="1:15" ht="12.75" customHeight="1" x14ac:dyDescent="0.2">
      <c r="A53" s="272" t="s">
        <v>177</v>
      </c>
      <c r="B53" s="273"/>
      <c r="C53" s="273"/>
      <c r="D53" s="273"/>
      <c r="E53" s="273"/>
      <c r="F53" s="273"/>
      <c r="G53" s="273"/>
      <c r="H53" s="273"/>
      <c r="I53" s="273"/>
      <c r="J53" s="273"/>
      <c r="K53" s="273"/>
      <c r="L53" s="273"/>
      <c r="M53" s="273"/>
      <c r="N53" s="273"/>
      <c r="O53" s="273"/>
    </row>
    <row r="54" spans="1:15" ht="12.75" customHeight="1" x14ac:dyDescent="0.2">
      <c r="A54" s="272" t="s">
        <v>381</v>
      </c>
      <c r="B54" s="273"/>
      <c r="C54" s="273"/>
      <c r="D54" s="273"/>
      <c r="E54" s="273"/>
      <c r="F54" s="273"/>
      <c r="G54" s="273"/>
      <c r="H54" s="273"/>
      <c r="I54" s="273"/>
      <c r="J54" s="273"/>
      <c r="K54" s="273"/>
      <c r="L54" s="273"/>
      <c r="M54" s="273"/>
      <c r="N54" s="273"/>
      <c r="O54" s="273"/>
    </row>
    <row r="55" spans="1:15" ht="12.75" customHeight="1" x14ac:dyDescent="0.2">
      <c r="A55" s="272" t="s">
        <v>179</v>
      </c>
      <c r="B55" s="273"/>
      <c r="C55" s="273"/>
      <c r="D55" s="273"/>
      <c r="E55" s="273"/>
      <c r="F55" s="273"/>
      <c r="G55" s="273"/>
      <c r="H55" s="273"/>
      <c r="I55" s="273"/>
      <c r="J55" s="273"/>
      <c r="K55" s="273"/>
      <c r="L55" s="273"/>
      <c r="M55" s="273"/>
      <c r="N55" s="273"/>
      <c r="O55" s="273"/>
    </row>
    <row r="56" spans="1:15" x14ac:dyDescent="0.2">
      <c r="A56" s="21"/>
      <c r="B56" s="21"/>
      <c r="C56" s="21"/>
      <c r="D56" s="21"/>
      <c r="E56" s="21"/>
      <c r="F56" s="21"/>
      <c r="G56" s="21"/>
      <c r="H56" s="21"/>
      <c r="I56" s="21"/>
      <c r="J56" s="21"/>
      <c r="K56" s="21"/>
      <c r="L56" s="21"/>
      <c r="M56" s="21"/>
      <c r="N56" s="21"/>
      <c r="O56" s="21"/>
    </row>
    <row r="57" spans="1:15" ht="12.75" customHeight="1" x14ac:dyDescent="0.2">
      <c r="A57" s="274" t="s">
        <v>382</v>
      </c>
      <c r="B57" s="275"/>
      <c r="C57" s="275"/>
      <c r="D57" s="275"/>
      <c r="E57" s="275"/>
      <c r="F57" s="275"/>
      <c r="G57" s="275"/>
      <c r="H57" s="275"/>
      <c r="I57" s="275"/>
      <c r="J57" s="275"/>
      <c r="K57" s="275"/>
      <c r="L57" s="275"/>
      <c r="M57" s="275"/>
      <c r="N57" s="275"/>
      <c r="O57" s="275"/>
    </row>
    <row r="58" spans="1:15" x14ac:dyDescent="0.2">
      <c r="A58" s="21"/>
      <c r="B58" s="21"/>
      <c r="C58" s="21"/>
      <c r="D58" s="21"/>
      <c r="E58" s="21"/>
      <c r="F58" s="21"/>
      <c r="G58" s="21"/>
      <c r="H58" s="21"/>
      <c r="I58" s="21"/>
      <c r="J58" s="21"/>
      <c r="K58" s="21"/>
      <c r="L58" s="21"/>
      <c r="M58" s="21"/>
      <c r="N58" s="21"/>
      <c r="O58" s="21"/>
    </row>
    <row r="59" spans="1:15" ht="39" customHeight="1" x14ac:dyDescent="0.2">
      <c r="A59" s="277" t="s">
        <v>383</v>
      </c>
      <c r="B59" s="275"/>
      <c r="C59" s="275"/>
      <c r="D59" s="275"/>
      <c r="E59" s="275"/>
      <c r="F59" s="275"/>
      <c r="G59" s="275"/>
      <c r="H59" s="275"/>
      <c r="I59" s="275"/>
      <c r="J59" s="275"/>
      <c r="K59" s="275"/>
      <c r="L59" s="275"/>
      <c r="M59" s="275"/>
      <c r="N59" s="275"/>
      <c r="O59" s="275"/>
    </row>
    <row r="60" spans="1:15" ht="13.5" customHeight="1" x14ac:dyDescent="0.2">
      <c r="A60" s="21"/>
      <c r="B60" s="21"/>
      <c r="C60" s="21"/>
      <c r="D60" s="21"/>
      <c r="E60" s="21"/>
      <c r="F60" s="21"/>
      <c r="G60" s="21"/>
      <c r="H60" s="21"/>
      <c r="I60" s="21"/>
      <c r="J60" s="21"/>
      <c r="K60" s="21"/>
      <c r="L60" s="21"/>
      <c r="M60" s="21"/>
      <c r="N60" s="21"/>
      <c r="O60" s="21"/>
    </row>
    <row r="61" spans="1:15" ht="30" customHeight="1" x14ac:dyDescent="0.2">
      <c r="A61" s="277" t="s">
        <v>384</v>
      </c>
      <c r="B61" s="275"/>
      <c r="C61" s="275"/>
      <c r="D61" s="275"/>
      <c r="E61" s="275"/>
      <c r="F61" s="275"/>
      <c r="G61" s="275"/>
      <c r="H61" s="275"/>
      <c r="I61" s="275"/>
      <c r="J61" s="275"/>
      <c r="K61" s="275"/>
      <c r="L61" s="275"/>
      <c r="M61" s="275"/>
      <c r="N61" s="275"/>
      <c r="O61" s="275"/>
    </row>
    <row r="62" spans="1:15" ht="12.75" customHeight="1" x14ac:dyDescent="0.2">
      <c r="A62" s="276" t="s">
        <v>385</v>
      </c>
      <c r="B62" s="273"/>
      <c r="C62" s="273"/>
      <c r="D62" s="273"/>
      <c r="E62" s="273"/>
      <c r="F62" s="273"/>
      <c r="G62" s="273"/>
      <c r="H62" s="273"/>
      <c r="I62" s="273"/>
      <c r="J62" s="273"/>
      <c r="K62" s="273"/>
      <c r="L62" s="273"/>
      <c r="M62" s="273"/>
      <c r="N62" s="273"/>
      <c r="O62" s="273"/>
    </row>
    <row r="63" spans="1:15" ht="12.75" customHeight="1" x14ac:dyDescent="0.2">
      <c r="A63" s="276" t="s">
        <v>386</v>
      </c>
      <c r="B63" s="273"/>
      <c r="C63" s="273"/>
      <c r="D63" s="273"/>
      <c r="E63" s="273"/>
      <c r="F63" s="273"/>
      <c r="G63" s="273"/>
      <c r="H63" s="273"/>
      <c r="I63" s="273"/>
      <c r="J63" s="273"/>
      <c r="K63" s="273"/>
      <c r="L63" s="273"/>
      <c r="M63" s="273"/>
      <c r="N63" s="273"/>
      <c r="O63" s="273"/>
    </row>
    <row r="64" spans="1:15" ht="12.75" customHeight="1" x14ac:dyDescent="0.2">
      <c r="A64" s="276" t="s">
        <v>387</v>
      </c>
      <c r="B64" s="273"/>
      <c r="C64" s="273"/>
      <c r="D64" s="273"/>
      <c r="E64" s="273"/>
      <c r="F64" s="273"/>
      <c r="G64" s="273"/>
      <c r="H64" s="273"/>
      <c r="I64" s="273"/>
      <c r="J64" s="273"/>
      <c r="K64" s="273"/>
      <c r="L64" s="273"/>
      <c r="M64" s="273"/>
      <c r="N64" s="273"/>
      <c r="O64" s="273"/>
    </row>
    <row r="65" spans="1:15" ht="12.75" customHeight="1" x14ac:dyDescent="0.2">
      <c r="A65" s="24"/>
      <c r="B65" s="23"/>
      <c r="C65" s="23"/>
      <c r="D65" s="23"/>
      <c r="E65" s="23"/>
      <c r="F65" s="23"/>
      <c r="G65" s="23"/>
      <c r="H65" s="23"/>
      <c r="I65" s="23"/>
      <c r="J65" s="23"/>
      <c r="K65" s="23"/>
      <c r="L65" s="23"/>
      <c r="M65" s="23"/>
      <c r="N65" s="23"/>
      <c r="O65" s="23"/>
    </row>
    <row r="66" spans="1:15" x14ac:dyDescent="0.2">
      <c r="A66" s="21"/>
      <c r="B66" s="21"/>
      <c r="C66" s="21"/>
      <c r="D66" s="21"/>
      <c r="E66" s="21"/>
      <c r="F66" s="21"/>
      <c r="G66" s="21"/>
      <c r="H66" s="21"/>
      <c r="I66" s="21"/>
      <c r="J66" s="21"/>
      <c r="K66" s="21"/>
      <c r="L66" s="21"/>
      <c r="M66" s="21"/>
      <c r="N66" s="21"/>
      <c r="O66" s="21"/>
    </row>
    <row r="67" spans="1:15" ht="25.5" customHeight="1" x14ac:dyDescent="0.2">
      <c r="A67" s="274" t="s">
        <v>124</v>
      </c>
      <c r="B67" s="275"/>
      <c r="C67" s="275"/>
      <c r="D67" s="275"/>
      <c r="E67" s="275"/>
      <c r="F67" s="275"/>
      <c r="G67" s="275"/>
      <c r="H67" s="275"/>
      <c r="I67" s="275"/>
      <c r="J67" s="275"/>
      <c r="K67" s="275"/>
      <c r="L67" s="275"/>
      <c r="M67" s="275"/>
      <c r="N67" s="275"/>
      <c r="O67" s="275"/>
    </row>
    <row r="199" spans="2:2" x14ac:dyDescent="0.2">
      <c r="B199" s="156"/>
    </row>
    <row r="207" spans="2:2" ht="261" customHeight="1" x14ac:dyDescent="0.2"/>
    <row r="212" ht="76.5" customHeight="1" x14ac:dyDescent="0.2"/>
  </sheetData>
  <mergeCells count="45">
    <mergeCell ref="A1:J1"/>
    <mergeCell ref="A3:O3"/>
    <mergeCell ref="A4:O4"/>
    <mergeCell ref="A6:O6"/>
    <mergeCell ref="A16:O16"/>
    <mergeCell ref="A18:O18"/>
    <mergeCell ref="A19:O19"/>
    <mergeCell ref="A21:O21"/>
    <mergeCell ref="A8:O8"/>
    <mergeCell ref="A11:O11"/>
    <mergeCell ref="A13:O13"/>
    <mergeCell ref="A15:O15"/>
    <mergeCell ref="A29:O29"/>
    <mergeCell ref="A30:O30"/>
    <mergeCell ref="A31:O31"/>
    <mergeCell ref="A33:O33"/>
    <mergeCell ref="A22:O22"/>
    <mergeCell ref="A24:O24"/>
    <mergeCell ref="A25:O25"/>
    <mergeCell ref="A27:O27"/>
    <mergeCell ref="A40:O40"/>
    <mergeCell ref="A42:O42"/>
    <mergeCell ref="A43:O43"/>
    <mergeCell ref="A44:O44"/>
    <mergeCell ref="A35:O35"/>
    <mergeCell ref="A37:O37"/>
    <mergeCell ref="A38:O38"/>
    <mergeCell ref="A39:O39"/>
    <mergeCell ref="A49:O49"/>
    <mergeCell ref="A50:O50"/>
    <mergeCell ref="A52:O52"/>
    <mergeCell ref="A53:O53"/>
    <mergeCell ref="A45:O45"/>
    <mergeCell ref="A47:O47"/>
    <mergeCell ref="A46:O46"/>
    <mergeCell ref="A48:O48"/>
    <mergeCell ref="A54:O54"/>
    <mergeCell ref="A55:O55"/>
    <mergeCell ref="A57:O57"/>
    <mergeCell ref="A64:O64"/>
    <mergeCell ref="A67:O67"/>
    <mergeCell ref="A59:O59"/>
    <mergeCell ref="A61:O61"/>
    <mergeCell ref="A62:O62"/>
    <mergeCell ref="A63:O63"/>
  </mergeCells>
  <phoneticPr fontId="0" type="noConversion"/>
  <printOptions horizontalCentered="1"/>
  <pageMargins left="0.43307086614173229" right="0.19685039370078741" top="0.51181102362204722" bottom="0.47244094488188981" header="0.11811023622047245" footer="0"/>
  <pageSetup paperSize="9" scale="84" fitToHeight="11" orientation="portrait" r:id="rId1"/>
  <headerFooter alignWithMargins="0">
    <oddFooter>&amp;C&amp;F</oddFooter>
  </headerFooter>
  <rowBreaks count="1" manualBreakCount="1">
    <brk id="239" max="16383" man="1"/>
  </rowBreaks>
  <colBreaks count="1" manualBreakCount="1">
    <brk id="2" max="1048575" man="1"/>
  </col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12"/>
  <sheetViews>
    <sheetView showGridLines="0" tabSelected="1" workbookViewId="0">
      <selection sqref="A1:J1"/>
    </sheetView>
  </sheetViews>
  <sheetFormatPr defaultRowHeight="12.75" x14ac:dyDescent="0.2"/>
  <sheetData>
    <row r="1" spans="1:15" s="20" customFormat="1" ht="44.25" customHeight="1" x14ac:dyDescent="0.2">
      <c r="A1" s="284" t="s">
        <v>470</v>
      </c>
      <c r="B1" s="284"/>
      <c r="C1" s="284"/>
      <c r="D1" s="284"/>
      <c r="E1" s="284"/>
      <c r="F1" s="284"/>
      <c r="G1" s="284"/>
      <c r="H1" s="284"/>
      <c r="I1" s="284"/>
      <c r="J1" s="284"/>
      <c r="K1" s="284"/>
      <c r="L1" s="284"/>
      <c r="M1" s="284"/>
      <c r="N1" s="284"/>
    </row>
    <row r="2" spans="1:15" s="25" customFormat="1" ht="14.25" customHeight="1" x14ac:dyDescent="0.2">
      <c r="A2"/>
      <c r="B2"/>
      <c r="C2"/>
      <c r="D2"/>
      <c r="E2"/>
      <c r="F2"/>
      <c r="G2"/>
      <c r="H2"/>
      <c r="I2"/>
      <c r="J2"/>
      <c r="K2"/>
      <c r="L2"/>
      <c r="M2"/>
      <c r="N2"/>
      <c r="O2"/>
    </row>
    <row r="23" spans="1:1" x14ac:dyDescent="0.2">
      <c r="A23" s="116"/>
    </row>
    <row r="199" spans="2:2" x14ac:dyDescent="0.2">
      <c r="B199" s="156"/>
    </row>
    <row r="207" spans="2:2" ht="261" customHeight="1" x14ac:dyDescent="0.2"/>
    <row r="212" ht="76.5" customHeight="1" x14ac:dyDescent="0.2"/>
  </sheetData>
  <mergeCells count="1">
    <mergeCell ref="A1:N1"/>
  </mergeCells>
  <phoneticPr fontId="0" type="noConversion"/>
  <printOptions horizontalCentered="1"/>
  <pageMargins left="0.43307086614173229" right="0.19685039370078741" top="0.51181102362204722" bottom="0.47244094488188981" header="0.11811023622047245" footer="0"/>
  <pageSetup paperSize="9" scale="77" fitToHeight="11" orientation="portrait" r:id="rId1"/>
  <headerFooter alignWithMargins="0">
    <oddFooter>&amp;C&amp;F</oddFooter>
  </headerFooter>
  <rowBreaks count="1" manualBreakCount="1">
    <brk id="239" max="16383" man="1"/>
  </rowBreaks>
  <colBreaks count="1" manualBreakCount="1">
    <brk id="2" max="1048575" man="1"/>
  </col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APÊNDICE A</vt:lpstr>
      <vt:lpstr>APÊNDICE B</vt:lpstr>
      <vt:lpstr>APÊDICE C</vt:lpstr>
      <vt:lpstr>APÊNDICE D</vt:lpstr>
      <vt:lpstr>APÊNDICE E</vt:lpstr>
      <vt:lpstr>'APÊDICE C'!Area_de_impressao</vt:lpstr>
      <vt:lpstr>'APÊNDICE A'!Area_de_impressao</vt:lpstr>
    </vt:vector>
  </TitlesOfParts>
  <Company>Intelig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Agência Nacional de Telecomunicações - ANATEL</dc:title>
  <dc:creator>Silvia Pereira</dc:creator>
  <cp:lastModifiedBy>Claudia Cristina Ribeiro Macedo</cp:lastModifiedBy>
  <cp:lastPrinted>2019-07-11T19:48:36Z</cp:lastPrinted>
  <dcterms:created xsi:type="dcterms:W3CDTF">2001-11-08T14:33:05Z</dcterms:created>
  <dcterms:modified xsi:type="dcterms:W3CDTF">2019-07-11T19:48:42Z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hinkcellXlWorkbookDoNotDelete" linkTarget="&lt;?xml version=&quot;1.0&quot; encoding=&quot;UTF-16&quot; standalone=&quot;yes&quot;?&gt;&#10;&lt;root reqver=&quot;16160&quot;&gt;&lt;version val=&quot;17973&quot;/&gt;&lt;CXlWorkbook id=&quot;1&quot;&gt;&lt;m_cxllink/&gt;&lt;/CXlWorkbook&gt;&lt;/root&gt;">
    <vt:bool>false</vt:bool>
  </property>
</Properties>
</file>